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92.168.0.12\総務課\財務グループ\財務業務\財政状況公表\R8（R6年度決算）\2回目0911\結合データ\"/>
    </mc:Choice>
  </mc:AlternateContent>
  <xr:revisionPtr revIDLastSave="0" documentId="13_ncr:1_{B250C321-711E-4369-A395-86E131ACD4A9}" xr6:coauthVersionLast="47" xr6:coauthVersionMax="47" xr10:uidLastSave="{00000000-0000-0000-0000-000000000000}"/>
  <bookViews>
    <workbookView xWindow="2037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<sst xmlns="http://schemas.openxmlformats.org/spreadsheetml/2006/main" count="1144" uniqueCount="570">
  <si>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</si>
  <si>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</si>
  <si>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</si>
  <si>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</si>
  <si>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</si>
  <si>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</si>
  <si>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</si>
  <si>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</si>
  <si>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</si>
  <si>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</si>
  <si>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</si>
  <si>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</si>
  <si>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</si>
  <si>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</si>
  <si>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</si>
  <si>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</si>
  <si>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</si>
  <si>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</si>
  <si>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</si>
  <si>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</si>
  <si>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</si>
  <si>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</si>
  <si>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</si>
  <si>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</si>
  <si>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</si>
  <si>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</si>
  <si>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</si>
  <si>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</si>
  <si>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</si>
  <si>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</si>
  <si>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</si>
  <si>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</si>
  <si>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</si>
  <si>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</si>
  <si>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</si>
  <si>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</si>
  <si>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</si>
  <si>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</si>
  <si>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</si>
  <si>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</si>
  <si>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</si>
  <si>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</si>
  <si>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</si>
  <si>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</si>
  <si>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</si>
  <si>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</si>
  <si>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</si>
  <si>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</si>
  <si>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</si>
  <si>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</si>
  <si>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</si>
  <si>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</si>
  <si>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</si>
  <si>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</si>
  <si>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</si>
  <si>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</si>
  <si>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</si>
  <si>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</si>
  <si>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</si>
  <si>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</si>
  <si>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</si>
  <si>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</si>
  <si>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</si>
  <si>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</si>
  <si>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</si>
  <si>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</si>
  <si>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</si>
  <si>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</si>
  <si>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</si>
  <si>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</si>
  <si>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</si>
  <si>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</si>
  <si>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</si>
  <si>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</si>
  <si>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</si>
  <si>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</si>
  <si>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</si>
  <si>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</si>
  <si>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</si>
  <si>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</si>
  <si>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</si>
  <si>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</si>
  <si>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</si>
  <si>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</si>
  <si>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</si>
  <si>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</si>
  <si>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</si>
  <si>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</si>
  <si>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</si>
  <si>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</si>
  <si>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</si>
  <si>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</si>
  <si>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</si>
  <si>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</si>
  <si>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妹背牛町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</si>
  <si>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</si>
  <si>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</si>
  <si>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</si>
  <si>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</si>
  <si>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</si>
  <si>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</si>
  <si>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</si>
  <si>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</si>
  <si>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</si>
  <si>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</si>
  <si>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</si>
  <si>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</si>
  <si>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</si>
  <si>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</si>
  <si>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</si>
  <si>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</si>
  <si>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</si>
  <si>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</si>
  <si>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</si>
  <si>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</si>
  <si>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</si>
  <si>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</si>
  <si>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</si>
  <si>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</si>
  <si>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</si>
  <si>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</si>
  <si>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</si>
  <si>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</si>
  <si>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</si>
  <si>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</si>
  <si>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</si>
  <si>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</si>
  <si>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</si>
  <si>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</si>
  <si>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</si>
  <si>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</si>
  <si>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</si>
  <si>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</si>
  <si>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</si>
  <si>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</si>
  <si>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</si>
  <si>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</si>
  <si>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</si>
  <si>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</si>
  <si>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</si>
  <si>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</si>
  <si>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</si>
  <si>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</si>
  <si>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</si>
  <si>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</si>
  <si>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</si>
  <si>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</si>
  <si>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</si>
  <si>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</si>
  <si>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</si>
  <si>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</si>
  <si>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</si>
  <si>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</si>
  <si>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</si>
  <si>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</si>
  <si>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</si>
  <si>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</si>
  <si>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</si>
  <si>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</si>
  <si>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</si>
  <si>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</si>
  <si>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</si>
  <si>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</si>
  <si>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</si>
  <si>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</si>
  <si>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</si>
  <si>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</si>
  <si>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</si>
  <si>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</si>
  <si>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</si>
  <si>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</si>
  <si>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</si>
  <si>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</si>
  <si>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</si>
  <si>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</si>
  <si>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</si>
  <si>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</si>
  <si>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</si>
  <si>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</si>
  <si>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</si>
  <si>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</si>
  <si>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</si>
  <si>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</si>
  <si>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</si>
  <si>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</si>
  <si>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</si>
  <si>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</si>
  <si>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</si>
  <si>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</si>
  <si>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</si>
  <si>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</si>
  <si>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</si>
  <si>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</si>
  <si>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</si>
  <si>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</si>
  <si>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</si>
  <si>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</si>
  <si>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</si>
  <si>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</si>
  <si>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</si>
  <si>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</si>
  <si>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</si>
  <si>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北海道妹背牛町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</si>
  <si>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</si>
  <si>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</si>
  <si>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</si>
  <si>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</si>
  <si>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</si>
  <si>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</si>
  <si>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</si>
  <si>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</si>
  <si>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</si>
  <si>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</si>
  <si>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</si>
  <si>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</si>
  <si>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</si>
  <si>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</si>
  <si>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</si>
  <si>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</si>
  <si>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</si>
  <si>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</si>
  <si>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</si>
  <si>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</si>
  <si>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</si>
  <si>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</si>
  <si>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</si>
  <si>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</si>
  <si>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</si>
  <si>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</si>
  <si>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</si>
  <si>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</si>
  <si>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</si>
  <si>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</si>
  <si>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</si>
  <si>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</si>
  <si>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</si>
  <si>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</si>
  <si>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</si>
  <si>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</si>
  <si>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</si>
  <si>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</si>
  <si>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</si>
  <si>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</si>
  <si>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</si>
  <si>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</si>
  <si>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</si>
  <si>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</si>
  <si>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</si>
  <si>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</si>
  <si>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</si>
  <si>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</si>
  <si>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</si>
  <si>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</si>
  <si>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</si>
  <si>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</si>
  <si>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</si>
  <si>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</si>
  <si>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</si>
  <si>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</si>
  <si>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</si>
  <si>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</si>
  <si>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</si>
  <si>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</si>
  <si>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</si>
  <si>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</si>
  <si>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</si>
  <si>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</si>
  <si>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</si>
  <si>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</si>
  <si>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</si>
  <si>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</si>
  <si>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</si>
  <si>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</si>
  <si>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</si>
  <si>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</si>
  <si>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</si>
  <si>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</si>
  <si>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</si>
  <si>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</si>
  <si>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</si>
  <si>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</si>
  <si>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</si>
  <si>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</si>
  <si>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</si>
  <si>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</si>
  <si>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</si>
  <si>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</si>
  <si>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</si>
  <si>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</si>
  <si>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</si>
  <si>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</si>
  <si>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</si>
  <si>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</si>
  <si>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</si>
  <si>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</si>
  <si>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</si>
  <si>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</si>
  <si>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</si>
  <si>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</si>
  <si>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</si>
  <si>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</si>
  <si>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</si>
  <si>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</si>
  <si>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</si>
  <si>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</si>
  <si>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</si>
  <si>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</si>
  <si>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</si>
  <si>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</si>
  <si>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</si>
  <si>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</si>
  <si>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</si>
  <si>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</si>
  <si>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</si>
  <si>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</si>
  <si>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</si>
  <si>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</si>
  <si>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</si>
  <si>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</si>
  <si>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</si>
  <si>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</si>
  <si>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</si>
  <si>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</si>
  <si>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</si>
  <si>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</si>
  <si>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</si>
  <si>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</si>
  <si>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</si>
  <si>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</si>
  <si>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</si>
  <si>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</si>
  <si>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</si>
  <si>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</si>
  <si>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</si>
  <si>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</si>
  <si>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</si>
  <si>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</si>
  <si>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</si>
  <si>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</si>
  <si>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</si>
  <si>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</si>
  <si>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</si>
  <si>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</si>
  <si>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</si>
  <si>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</si>
  <si>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</si>
  <si>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</si>
  <si>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</si>
  <si>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</si>
  <si>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</si>
  <si>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</si>
  <si>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</si>
  <si>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</si>
  <si>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北海道妹背牛町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</si>
  <si>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</si>
  <si>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</si>
  <si>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</si>
  <si>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</si>
  <si>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</si>
  <si>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</si>
  <si>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</si>
  <si>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</si>
  <si>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</si>
  <si>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</si>
  <si>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</si>
  <si>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</si>
  <si>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</si>
  <si>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</si>
  <si>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</si>
  <si>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</si>
  <si>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</si>
  <si>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</si>
  <si>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</si>
  <si>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</si>
  <si>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</si>
  <si>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</si>
  <si>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</si>
  <si>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</si>
  <si>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</si>
  <si>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</si>
  <si>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</si>
  <si>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</si>
  <si>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</si>
  <si>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</si>
  <si>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</si>
  <si>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</si>
  <si>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</si>
  <si>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</si>
  <si>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</si>
  <si>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</si>
  <si>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介護保険特別会計（サービス事業勘定）</t>
    <phoneticPr fontId="5"/>
  </si>
  <si>
    <t>簡易水道事業会計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</si>
  <si>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</si>
  <si>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</si>
  <si>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</si>
  <si>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</si>
  <si>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</si>
  <si>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</si>
  <si>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</si>
  <si>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</si>
  <si>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</si>
  <si>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</si>
  <si>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</si>
  <si>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</si>
  <si>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</si>
  <si>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</si>
  <si>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</si>
  <si>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</si>
  <si>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</si>
  <si>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</si>
  <si>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</si>
  <si>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</si>
  <si>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</si>
  <si>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</si>
  <si>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</si>
  <si>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</si>
  <si>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</si>
  <si>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</si>
  <si>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</si>
  <si>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</si>
  <si>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</si>
  <si>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</si>
  <si>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</si>
  <si>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</si>
  <si>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</si>
  <si>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</si>
  <si>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</si>
  <si>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</si>
  <si>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</si>
  <si>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</si>
  <si>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</si>
  <si>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</si>
  <si>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</si>
  <si>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</si>
  <si>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</si>
  <si>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</si>
  <si>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</si>
  <si>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</si>
  <si>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</si>
  <si>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</si>
  <si>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</si>
  <si>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</si>
  <si>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</si>
  <si>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</si>
  <si>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</si>
  <si>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</si>
  <si>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</si>
  <si>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</si>
  <si>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</si>
  <si>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</si>
  <si>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</si>
  <si>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</si>
  <si>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</si>
  <si>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</si>
  <si>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</si>
  <si>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</si>
  <si>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</si>
  <si>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</si>
  <si>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</si>
  <si>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</si>
  <si>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</si>
  <si>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</si>
  <si>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</si>
  <si>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</si>
  <si>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</si>
  <si>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</si>
  <si>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</si>
  <si>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</si>
  <si>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</si>
  <si>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</si>
  <si>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</si>
  <si>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</si>
  <si>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</si>
  <si>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</si>
  <si>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</si>
  <si>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</si>
  <si>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</si>
  <si>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</si>
  <si>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</si>
  <si>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</si>
  <si>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</si>
  <si>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</si>
  <si>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</si>
  <si>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</si>
  <si>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</si>
  <si>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</si>
  <si>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</si>
  <si>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</si>
  <si>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</si>
  <si>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</si>
  <si>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</si>
  <si>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</si>
  <si>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</si>
  <si>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</si>
  <si>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</si>
  <si>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</si>
  <si>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</si>
  <si>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</si>
  <si>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</si>
  <si>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</si>
  <si>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</si>
  <si>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</si>
  <si>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</si>
  <si>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</si>
  <si>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</si>
  <si>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</si>
  <si>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</si>
  <si>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</si>
  <si>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</si>
  <si>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</si>
  <si>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</si>
  <si>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</si>
  <si>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</si>
  <si>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</si>
  <si>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</si>
  <si>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</si>
  <si>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</si>
  <si>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</si>
  <si>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</si>
  <si>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</si>
  <si>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</si>
  <si>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</si>
  <si>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</si>
  <si>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</si>
  <si>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</si>
  <si>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</si>
  <si>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</si>
  <si>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</si>
  <si>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</si>
  <si>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</si>
  <si>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農業集落排水事業会計</t>
  </si>
  <si>
    <t>簡易水道事業会計</t>
  </si>
  <si>
    <t>介護保険特別会計（保険事業勘定）</t>
  </si>
  <si>
    <t>国民健康保険特別会計</t>
  </si>
  <si>
    <t>後期高齢者医療特別会計</t>
  </si>
  <si>
    <t>介護保険特別会計（サービス事業勘定）</t>
  </si>
  <si>
    <t>その他会計（赤字）</t>
  </si>
  <si>
    <t>その他会計（黒字）</t>
  </si>
  <si>
    <t>R02</t>
    <phoneticPr fontId="5"/>
  </si>
  <si>
    <t>R03</t>
    <phoneticPr fontId="5"/>
  </si>
  <si>
    <t>R04</t>
    <phoneticPr fontId="5"/>
  </si>
  <si>
    <t>R05</t>
    <phoneticPr fontId="5"/>
  </si>
  <si>
    <t>R06</t>
    <phoneticPr fontId="5"/>
  </si>
  <si>
    <t>-</t>
    <phoneticPr fontId="2"/>
  </si>
  <si>
    <t>北空知衛生センター組合</t>
    <rPh sb="0" eb="3">
      <t>キタソラチ</t>
    </rPh>
    <rPh sb="3" eb="5">
      <t>エイセイ</t>
    </rPh>
    <rPh sb="9" eb="11">
      <t>クミアイ</t>
    </rPh>
    <phoneticPr fontId="2"/>
  </si>
  <si>
    <t>深川地区消防組合</t>
    <rPh sb="0" eb="8">
      <t>フカガワチクショウボウクミアイ</t>
    </rPh>
    <phoneticPr fontId="2"/>
  </si>
  <si>
    <t>北空知衛生施設組合</t>
    <rPh sb="0" eb="3">
      <t>キタソラチ</t>
    </rPh>
    <rPh sb="3" eb="9">
      <t>エイセイシセツクミアイ</t>
    </rPh>
    <phoneticPr fontId="2"/>
  </si>
  <si>
    <t>中・北空知廃棄物処理広域連合</t>
    <rPh sb="0" eb="1">
      <t>ナカ</t>
    </rPh>
    <rPh sb="2" eb="5">
      <t>キタソラチ</t>
    </rPh>
    <rPh sb="5" eb="14">
      <t>ハイキブツショリコウイキレンゴウ</t>
    </rPh>
    <phoneticPr fontId="2"/>
  </si>
  <si>
    <t>北空知広域水道企業団</t>
    <rPh sb="0" eb="10">
      <t>キタソラチコウイキスイドウキギョウダン</t>
    </rPh>
    <phoneticPr fontId="2"/>
  </si>
  <si>
    <t>空知教育センター組合</t>
    <rPh sb="0" eb="2">
      <t>ソラチ</t>
    </rPh>
    <rPh sb="2" eb="4">
      <t>キョウイク</t>
    </rPh>
    <rPh sb="8" eb="10">
      <t>クミアイ</t>
    </rPh>
    <phoneticPr fontId="2"/>
  </si>
  <si>
    <t>北空知圏学校給食組合</t>
    <rPh sb="0" eb="4">
      <t>キタソラチケン</t>
    </rPh>
    <rPh sb="4" eb="10">
      <t>ガッコウキュウショククミアイ</t>
    </rPh>
    <phoneticPr fontId="2"/>
  </si>
  <si>
    <t>妹背牛振興公社</t>
    <rPh sb="0" eb="3">
      <t>モセウシ</t>
    </rPh>
    <rPh sb="3" eb="7">
      <t>シンコウコウシャ</t>
    </rPh>
    <phoneticPr fontId="2"/>
  </si>
  <si>
    <t>-</t>
    <phoneticPr fontId="2"/>
  </si>
  <si>
    <t>ふるさと妹背牛応援寄付金</t>
    <rPh sb="4" eb="7">
      <t>モセウシ</t>
    </rPh>
    <rPh sb="7" eb="9">
      <t>オウエン</t>
    </rPh>
    <rPh sb="9" eb="12">
      <t>キフキン</t>
    </rPh>
    <phoneticPr fontId="5"/>
  </si>
  <si>
    <t>国営土地改良事業費償還基金</t>
    <rPh sb="0" eb="13">
      <t>コクエイトチカイリョウジギョウヒショウカンキキン</t>
    </rPh>
    <phoneticPr fontId="2"/>
  </si>
  <si>
    <t>学校教育施設整備基金</t>
    <rPh sb="0" eb="10">
      <t>ガッコウキョウイクシセツセイビキキン</t>
    </rPh>
    <phoneticPr fontId="2"/>
  </si>
  <si>
    <t>農業振興基金</t>
    <rPh sb="0" eb="6">
      <t>ノウギョウシンコウキキン</t>
    </rPh>
    <phoneticPr fontId="2"/>
  </si>
  <si>
    <t>育英基金</t>
    <rPh sb="0" eb="4">
      <t>イクエイキキン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</si>
  <si>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</si>
  <si>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</si>
  <si>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</si>
  <si>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</si>
  <si>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</si>
  <si>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</si>
  <si>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</si>
  <si>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</si>
  <si>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</si>
  <si>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</si>
  <si>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令和5年度に大型事業である温泉改修事業を実施したが、近年、地方債の新規発行を抑制してきた結果、将来負担比率は維持している。
　一方で、有形固定資産減価償却率は類似団体よりも高く推移している。今後は公共施設等総合管理計画に基づき、計画的に施設の老朽化対策に取り組んでいく。</t>
    <phoneticPr fontId="5"/>
  </si>
  <si>
    <t>　実質公債費率については、類似団体と比較して低い数値を推移しているが近年上昇傾向にある。令和5年度に大型事業である温泉改修事業など、近年の起債借入により元利償還金の額が増えたことによるものであるが、過疎対策事業債など交付税算入のある起債発行の借入により普通交付税額も増えていることから上昇幅は少なく維持している。
　将来負担比率についても近年の大型事業により地方債残高は増加しているが、一方で充当可能基金の増加等に伴い比率は維持している。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</si>
</sst>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6234D7A-84CD-4511-A152-79955C7479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C455-4DD2-9938-72B43CEE5C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282611</c:v>
                </c:pt>
                <c:pt idx="1">
                  <c:v>298769</c:v>
                </c:pt>
                <c:pt idx="2">
                  <c:v>219450</c:v>
                </c:pt>
                <c:pt idx="3">
                  <c:v>550370</c:v>
                </c:pt>
                <c:pt idx="4">
                  <c:v>271876</c:v>
                </c:pt>
              </c:numCache>
            </c:numRef>
          </c:val>
          <c:smooth val="0"/>
          <c:extLst>
            <c:ext xmlns:c16="http://schemas.microsoft.com/office/drawing/2014/chart" uri="{C3380CC4-5D6E-409C-BE32-E72D297353CC}">
              <c16:uniqueId val="{00000001-C455-4DD2-9938-72B43CEE5C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2.97</c:v>
                </c:pt>
                <c:pt idx="1">
                  <c:v>2.74</c:v>
                </c:pt>
                <c:pt idx="2">
                  <c:v>2.71</c:v>
                </c:pt>
                <c:pt idx="3">
                  <c:v>3.44</c:v>
                </c:pt>
                <c:pt idx="4">
                  <c:v>2.69</c:v>
                </c:pt>
              </c:numCache>
            </c:numRef>
          </c:val>
          <c:extLst>
            <c:ext xmlns:c16="http://schemas.microsoft.com/office/drawing/2014/chart" uri="{C3380CC4-5D6E-409C-BE32-E72D297353CC}">
              <c16:uniqueId val="{00000000-8186-41C5-91B2-406CE45E0CF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23.44</c:v>
                </c:pt>
                <c:pt idx="1">
                  <c:v>30.35</c:v>
                </c:pt>
                <c:pt idx="2">
                  <c:v>32.159999999999997</c:v>
                </c:pt>
                <c:pt idx="3">
                  <c:v>34.22</c:v>
                </c:pt>
                <c:pt idx="4">
                  <c:v>33.909999999999997</c:v>
                </c:pt>
              </c:numCache>
            </c:numRef>
          </c:val>
          <c:extLst>
            <c:ext xmlns:c16="http://schemas.microsoft.com/office/drawing/2014/chart" uri="{C3380CC4-5D6E-409C-BE32-E72D297353CC}">
              <c16:uniqueId val="{00000001-8186-41C5-91B2-406CE45E0CF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c:v>
                </c:pt>
                <c:pt idx="1">
                  <c:v>9.19</c:v>
                </c:pt>
                <c:pt idx="2">
                  <c:v>1.83</c:v>
                </c:pt>
                <c:pt idx="3">
                  <c:v>2.58</c:v>
                </c:pt>
                <c:pt idx="4">
                  <c:v>0.27</c:v>
                </c:pt>
              </c:numCache>
            </c:numRef>
          </c:val>
          <c:smooth val="0"/>
          <c:extLst>
            <c:ext xmlns:c16="http://schemas.microsoft.com/office/drawing/2014/chart" uri="{C3380CC4-5D6E-409C-BE32-E72D297353CC}">
              <c16:uniqueId val="{00000002-8186-41C5-91B2-406CE45E0CF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0.25</c:v>
                </c:pt>
                <c:pt idx="4">
                  <c:v>#N/A</c:v>
                </c:pt>
                <c:pt idx="5">
                  <c:v>0.46</c:v>
                </c:pt>
                <c:pt idx="6">
                  <c:v>#N/A</c:v>
                </c:pt>
                <c:pt idx="7">
                  <c:v>1.87</c:v>
                </c:pt>
                <c:pt idx="8">
                  <c:v>0</c:v>
                </c:pt>
                <c:pt idx="9">
                  <c:v>0</c:v>
                </c:pt>
              </c:numCache>
            </c:numRef>
          </c:val>
          <c:extLst>
            <c:ext xmlns:c16="http://schemas.microsoft.com/office/drawing/2014/chart" uri="{C3380CC4-5D6E-409C-BE32-E72D297353CC}">
              <c16:uniqueId val="{00000000-4234-4F36-90AA-EB17E85EC0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34-4F36-90AA-EB17E85EC07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234-4F36-90AA-EB17E85EC071}"/>
            </c:ext>
          </c:extLst>
        </c:ser>
        <c:ser>
          <c:idx val="3"/>
          <c:order val="3"/>
          <c:tx>
            <c:strRef>
              <c:f>データシート!$A$30</c:f>
              <c:strCache>
                <c:ptCount val="1"/>
                <c:pt idx="0">
                  <c:v>介護保険特別会計（サービス事業勘定）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234-4F36-90AA-EB17E85EC07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234-4F36-90AA-EB17E85EC07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0.03</c:v>
                </c:pt>
                <c:pt idx="4">
                  <c:v>#N/A</c:v>
                </c:pt>
                <c:pt idx="5">
                  <c:v>0.04</c:v>
                </c:pt>
                <c:pt idx="6">
                  <c:v>#N/A</c:v>
                </c:pt>
                <c:pt idx="7">
                  <c:v>0.05</c:v>
                </c:pt>
                <c:pt idx="8">
                  <c:v>#N/A</c:v>
                </c:pt>
                <c:pt idx="9">
                  <c:v>0.03</c:v>
                </c:pt>
              </c:numCache>
            </c:numRef>
          </c:val>
          <c:extLst>
            <c:ext xmlns:c16="http://schemas.microsoft.com/office/drawing/2014/chart" uri="{C3380CC4-5D6E-409C-BE32-E72D297353CC}">
              <c16:uniqueId val="{00000005-4234-4F36-90AA-EB17E85EC071}"/>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1.21</c:v>
                </c:pt>
                <c:pt idx="2">
                  <c:v>#N/A</c:v>
                </c:pt>
                <c:pt idx="3">
                  <c:v>0.46</c:v>
                </c:pt>
                <c:pt idx="4">
                  <c:v>#N/A</c:v>
                </c:pt>
                <c:pt idx="5">
                  <c:v>0.53</c:v>
                </c:pt>
                <c:pt idx="6">
                  <c:v>#N/A</c:v>
                </c:pt>
                <c:pt idx="7">
                  <c:v>0.81</c:v>
                </c:pt>
                <c:pt idx="8">
                  <c:v>#N/A</c:v>
                </c:pt>
                <c:pt idx="9">
                  <c:v>0.77</c:v>
                </c:pt>
              </c:numCache>
            </c:numRef>
          </c:val>
          <c:extLst>
            <c:ext xmlns:c16="http://schemas.microsoft.com/office/drawing/2014/chart" uri="{C3380CC4-5D6E-409C-BE32-E72D297353CC}">
              <c16:uniqueId val="{00000006-4234-4F36-90AA-EB17E85EC071}"/>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1.3</c:v>
                </c:pt>
              </c:numCache>
            </c:numRef>
          </c:val>
          <c:extLst>
            <c:ext xmlns:c16="http://schemas.microsoft.com/office/drawing/2014/chart" uri="{C3380CC4-5D6E-409C-BE32-E72D297353CC}">
              <c16:uniqueId val="{00000007-4234-4F36-90AA-EB17E85EC071}"/>
            </c:ext>
          </c:extLst>
        </c:ser>
        <c:ser>
          <c:idx val="8"/>
          <c:order val="8"/>
          <c:tx>
            <c:strRef>
              <c:f>データシート!$A$35</c:f>
              <c:strCache>
                <c:ptCount val="1"/>
                <c:pt idx="0">
                  <c:v>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1.7</c:v>
                </c:pt>
              </c:numCache>
            </c:numRef>
          </c:val>
          <c:extLst>
            <c:ext xmlns:c16="http://schemas.microsoft.com/office/drawing/2014/chart" uri="{C3380CC4-5D6E-409C-BE32-E72D297353CC}">
              <c16:uniqueId val="{00000008-4234-4F36-90AA-EB17E85EC07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2.97</c:v>
                </c:pt>
                <c:pt idx="2">
                  <c:v>#N/A</c:v>
                </c:pt>
                <c:pt idx="3">
                  <c:v>2.74</c:v>
                </c:pt>
                <c:pt idx="4">
                  <c:v>#N/A</c:v>
                </c:pt>
                <c:pt idx="5">
                  <c:v>2.71</c:v>
                </c:pt>
                <c:pt idx="6">
                  <c:v>#N/A</c:v>
                </c:pt>
                <c:pt idx="7">
                  <c:v>3.44</c:v>
                </c:pt>
                <c:pt idx="8">
                  <c:v>#N/A</c:v>
                </c:pt>
                <c:pt idx="9">
                  <c:v>2.68</c:v>
                </c:pt>
              </c:numCache>
            </c:numRef>
          </c:val>
          <c:extLst>
            <c:ext xmlns:c16="http://schemas.microsoft.com/office/drawing/2014/chart" uri="{C3380CC4-5D6E-409C-BE32-E72D297353CC}">
              <c16:uniqueId val="{00000009-4234-4F36-90AA-EB17E85EC0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333</c:v>
                </c:pt>
                <c:pt idx="5">
                  <c:v>343</c:v>
                </c:pt>
                <c:pt idx="8">
                  <c:v>424</c:v>
                </c:pt>
                <c:pt idx="11">
                  <c:v>399</c:v>
                </c:pt>
                <c:pt idx="14">
                  <c:v>446</c:v>
                </c:pt>
              </c:numCache>
            </c:numRef>
          </c:val>
          <c:extLst>
            <c:ext xmlns:c16="http://schemas.microsoft.com/office/drawing/2014/chart" uri="{C3380CC4-5D6E-409C-BE32-E72D297353CC}">
              <c16:uniqueId val="{00000000-C078-44B9-9677-5BBA97143A4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C078-44B9-9677-5BBA97143A4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078-44B9-9677-5BBA97143A4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C078-44B9-9677-5BBA97143A4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c:v>
                </c:pt>
                <c:pt idx="3">
                  <c:v>98</c:v>
                </c:pt>
                <c:pt idx="6">
                  <c:v>104</c:v>
                </c:pt>
                <c:pt idx="9">
                  <c:v>104</c:v>
                </c:pt>
                <c:pt idx="12">
                  <c:v>104</c:v>
                </c:pt>
              </c:numCache>
            </c:numRef>
          </c:val>
          <c:extLst>
            <c:ext xmlns:c16="http://schemas.microsoft.com/office/drawing/2014/chart" uri="{C3380CC4-5D6E-409C-BE32-E72D297353CC}">
              <c16:uniqueId val="{00000004-C078-44B9-9677-5BBA97143A4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78-44B9-9677-5BBA97143A4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078-44B9-9677-5BBA97143A4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c:v>
                </c:pt>
                <c:pt idx="3">
                  <c:v>345</c:v>
                </c:pt>
                <c:pt idx="6">
                  <c:v>430</c:v>
                </c:pt>
                <c:pt idx="9">
                  <c:v>403</c:v>
                </c:pt>
                <c:pt idx="12">
                  <c:v>478</c:v>
                </c:pt>
              </c:numCache>
            </c:numRef>
          </c:val>
          <c:extLst>
            <c:ext xmlns:c16="http://schemas.microsoft.com/office/drawing/2014/chart" uri="{C3380CC4-5D6E-409C-BE32-E72D297353CC}">
              <c16:uniqueId val="{00000007-C078-44B9-9677-5BBA97143A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95</c:v>
                </c:pt>
                <c:pt idx="2">
                  <c:v>#N/A</c:v>
                </c:pt>
                <c:pt idx="3">
                  <c:v>#N/A</c:v>
                </c:pt>
                <c:pt idx="4">
                  <c:v>102</c:v>
                </c:pt>
                <c:pt idx="5">
                  <c:v>#N/A</c:v>
                </c:pt>
                <c:pt idx="6">
                  <c:v>#N/A</c:v>
                </c:pt>
                <c:pt idx="7">
                  <c:v>112</c:v>
                </c:pt>
                <c:pt idx="8">
                  <c:v>#N/A</c:v>
                </c:pt>
                <c:pt idx="9">
                  <c:v>#N/A</c:v>
                </c:pt>
                <c:pt idx="10">
                  <c:v>111</c:v>
                </c:pt>
                <c:pt idx="11">
                  <c:v>#N/A</c:v>
                </c:pt>
                <c:pt idx="12">
                  <c:v>#N/A</c:v>
                </c:pt>
                <c:pt idx="13">
                  <c:v>138</c:v>
                </c:pt>
                <c:pt idx="14">
                  <c:v>#N/A</c:v>
                </c:pt>
              </c:numCache>
            </c:numRef>
          </c:val>
          <c:smooth val="0"/>
          <c:extLst>
            <c:ext xmlns:c16="http://schemas.microsoft.com/office/drawing/2014/chart" uri="{C3380CC4-5D6E-409C-BE32-E72D297353CC}">
              <c16:uniqueId val="{00000008-C078-44B9-9677-5BBA97143A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2855</c:v>
                </c:pt>
                <c:pt idx="5">
                  <c:v>3761</c:v>
                </c:pt>
                <c:pt idx="8">
                  <c:v>3378</c:v>
                </c:pt>
                <c:pt idx="11">
                  <c:v>3901</c:v>
                </c:pt>
                <c:pt idx="14">
                  <c:v>3909</c:v>
                </c:pt>
              </c:numCache>
            </c:numRef>
          </c:val>
          <c:extLst>
            <c:ext xmlns:c16="http://schemas.microsoft.com/office/drawing/2014/chart" uri="{C3380CC4-5D6E-409C-BE32-E72D297353CC}">
              <c16:uniqueId val="{00000000-3D2A-44E9-A69C-AEF7E105E9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480</c:v>
                </c:pt>
                <c:pt idx="5">
                  <c:v>497</c:v>
                </c:pt>
                <c:pt idx="8">
                  <c:v>465</c:v>
                </c:pt>
                <c:pt idx="11">
                  <c:v>506</c:v>
                </c:pt>
                <c:pt idx="14">
                  <c:v>479</c:v>
                </c:pt>
              </c:numCache>
            </c:numRef>
          </c:val>
          <c:extLst>
            <c:ext xmlns:c16="http://schemas.microsoft.com/office/drawing/2014/chart" uri="{C3380CC4-5D6E-409C-BE32-E72D297353CC}">
              <c16:uniqueId val="{00000001-3D2A-44E9-A69C-AEF7E105E9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1296</c:v>
                </c:pt>
                <c:pt idx="5">
                  <c:v>1627</c:v>
                </c:pt>
                <c:pt idx="8">
                  <c:v>1688</c:v>
                </c:pt>
                <c:pt idx="11">
                  <c:v>1774</c:v>
                </c:pt>
                <c:pt idx="14">
                  <c:v>1983</c:v>
                </c:pt>
              </c:numCache>
            </c:numRef>
          </c:val>
          <c:extLst>
            <c:ext xmlns:c16="http://schemas.microsoft.com/office/drawing/2014/chart" uri="{C3380CC4-5D6E-409C-BE32-E72D297353CC}">
              <c16:uniqueId val="{00000002-3D2A-44E9-A69C-AEF7E105E9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D2A-44E9-A69C-AEF7E105E9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D2A-44E9-A69C-AEF7E105E9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2A-44E9-A69C-AEF7E105E9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880</c:v>
                </c:pt>
                <c:pt idx="3">
                  <c:v>911</c:v>
                </c:pt>
                <c:pt idx="6">
                  <c:v>908</c:v>
                </c:pt>
                <c:pt idx="9">
                  <c:v>867</c:v>
                </c:pt>
                <c:pt idx="12">
                  <c:v>948</c:v>
                </c:pt>
              </c:numCache>
            </c:numRef>
          </c:val>
          <c:extLst>
            <c:ext xmlns:c16="http://schemas.microsoft.com/office/drawing/2014/chart" uri="{C3380CC4-5D6E-409C-BE32-E72D297353CC}">
              <c16:uniqueId val="{00000006-3D2A-44E9-A69C-AEF7E105E9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c:v>
                </c:pt>
                <c:pt idx="3">
                  <c:v>12</c:v>
                </c:pt>
                <c:pt idx="6">
                  <c:v>10</c:v>
                </c:pt>
                <c:pt idx="9">
                  <c:v>7</c:v>
                </c:pt>
                <c:pt idx="12">
                  <c:v>5</c:v>
                </c:pt>
              </c:numCache>
            </c:numRef>
          </c:val>
          <c:extLst>
            <c:ext xmlns:c16="http://schemas.microsoft.com/office/drawing/2014/chart" uri="{C3380CC4-5D6E-409C-BE32-E72D297353CC}">
              <c16:uniqueId val="{00000007-3D2A-44E9-A69C-AEF7E105E9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772</c:v>
                </c:pt>
                <c:pt idx="3">
                  <c:v>675</c:v>
                </c:pt>
                <c:pt idx="6">
                  <c:v>575</c:v>
                </c:pt>
                <c:pt idx="9">
                  <c:v>516</c:v>
                </c:pt>
                <c:pt idx="12">
                  <c:v>473</c:v>
                </c:pt>
              </c:numCache>
            </c:numRef>
          </c:val>
          <c:extLst>
            <c:ext xmlns:c16="http://schemas.microsoft.com/office/drawing/2014/chart" uri="{C3380CC4-5D6E-409C-BE32-E72D297353CC}">
              <c16:uniqueId val="{00000008-3D2A-44E9-A69C-AEF7E105E9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D2A-44E9-A69C-AEF7E105E9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3819</c:v>
                </c:pt>
                <c:pt idx="3">
                  <c:v>3998</c:v>
                </c:pt>
                <c:pt idx="6">
                  <c:v>3874</c:v>
                </c:pt>
                <c:pt idx="9">
                  <c:v>4767</c:v>
                </c:pt>
                <c:pt idx="12">
                  <c:v>4882</c:v>
                </c:pt>
              </c:numCache>
            </c:numRef>
          </c:val>
          <c:extLst>
            <c:ext xmlns:c16="http://schemas.microsoft.com/office/drawing/2014/chart" uri="{C3380CC4-5D6E-409C-BE32-E72D297353CC}">
              <c16:uniqueId val="{0000000A-3D2A-44E9-A69C-AEF7E105E9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853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D2A-44E9-A69C-AEF7E105E9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695</c:v>
                </c:pt>
                <c:pt idx="1">
                  <c:v>735</c:v>
                </c:pt>
                <c:pt idx="2">
                  <c:v>755</c:v>
                </c:pt>
              </c:numCache>
            </c:numRef>
          </c:val>
          <c:extLst>
            <c:ext xmlns:c16="http://schemas.microsoft.com/office/drawing/2014/chart" uri="{C3380CC4-5D6E-409C-BE32-E72D297353CC}">
              <c16:uniqueId val="{00000000-F64E-4168-BD94-41765DBA67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220</c:v>
                </c:pt>
                <c:pt idx="1">
                  <c:v>227</c:v>
                </c:pt>
                <c:pt idx="2">
                  <c:v>237</c:v>
                </c:pt>
              </c:numCache>
            </c:numRef>
          </c:val>
          <c:extLst>
            <c:ext xmlns:c16="http://schemas.microsoft.com/office/drawing/2014/chart" uri="{C3380CC4-5D6E-409C-BE32-E72D297353CC}">
              <c16:uniqueId val="{00000001-F64E-4168-BD94-41765DBA67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641</c:v>
                </c:pt>
                <c:pt idx="1">
                  <c:v>683</c:v>
                </c:pt>
                <c:pt idx="2">
                  <c:v>874</c:v>
                </c:pt>
              </c:numCache>
            </c:numRef>
          </c:val>
          <c:extLst>
            <c:ext xmlns:c16="http://schemas.microsoft.com/office/drawing/2014/chart" uri="{C3380CC4-5D6E-409C-BE32-E72D297353CC}">
              <c16:uniqueId val="{00000002-F64E-4168-BD94-41765DBA67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{35D719B6-E75A-4CF6-81F8-0194BF201599}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571-4257-8813-7E3B0EF2B1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{B010EDD4-FE93-4702-83D0-B4A60E240FB1}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71-4257-8813-7E3B0EF2B1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{10351BA2-C657-4111-B121-1A6FA793D1BE}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71-4257-8813-7E3B0EF2B1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{D7E13A2E-3526-4D08-8E5D-69246ADE7412}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71-4257-8813-7E3B0EF2B1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{51013657-FBFA-48A8-A19C-2F68D8B67D2E}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71-4257-8813-7E3B0EF2B1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{73DDF929-674D-4DD6-BD46-AC1E84E13C65}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571-4257-8813-7E3B0EF2B14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{EB455C74-84E8-4381-B85D-13D7EE94E6D4}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571-4257-8813-7E3B0EF2B14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{9FE13408-6A74-4DDD-920D-3FD57B1DAE7F}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571-4257-8813-7E3B0EF2B1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{8F756128-FA7F-4401-A312-CA6443054B78}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571-4257-8813-7E3B0EF2B1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68.900000000000006</c:v>
                </c:pt>
                <c:pt idx="8">
                  <c:v>70.599999999999994</c:v>
                </c:pt>
                <c:pt idx="16">
                  <c:v>72.400000000000006</c:v>
                </c:pt>
                <c:pt idx="24">
                  <c:v>72.599999999999994</c:v>
                </c:pt>
                <c:pt idx="32">
                  <c:v>74.400000000000006</c:v>
                </c:pt>
              </c:numCache>
            </c:numRef>
          </c:xVal>
          <c:yVal>
            <c:numRef>
              <c:f>公会計指標分析・財政指標組合せ分析表!$BP$51:$DC$51</c:f>
              <c:numCache>
                <c:formatCode>#,##0.0;"▲ "#,##0.0</c:formatCode>
                <c:ptCount val="40"/>
                <c:pt idx="0">
                  <c:v>51.3</c:v>
                </c:pt>
              </c:numCache>
            </c:numRef>
          </c:yVal>
          <c:smooth val="0"/>
          <c:extLst>
            <c:ext xmlns:c16="http://schemas.microsoft.com/office/drawing/2014/chart" uri="{C3380CC4-5D6E-409C-BE32-E72D297353CC}">
              <c16:uniqueId val="{00000009-B571-4257-8813-7E3B0EF2B14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{AFC6CCC4-D2C2-4CFD-87B1-97762845E60A}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571-4257-8813-7E3B0EF2B14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{7D2CB85E-EEC0-4728-8600-DDC46C95D991}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71-4257-8813-7E3B0EF2B1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{88E97FB9-A851-451B-9F62-F0DA23E5CE07}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71-4257-8813-7E3B0EF2B1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{9A244028-36D9-40D9-ACAA-40910B9537BE}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71-4257-8813-7E3B0EF2B1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{30A6FCCC-FC0D-4F85-95B9-6ECB6EC382EE}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71-4257-8813-7E3B0EF2B1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{E9CEA863-5B8A-4410-B03C-9855350E54ED}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571-4257-8813-7E3B0EF2B14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{03087168-E981-41E1-BABD-9ECD773349C8}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571-4257-8813-7E3B0EF2B14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{BFC9BCF0-A6F1-438E-93C1-ACFFFA69599B}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571-4257-8813-7E3B0EF2B1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{BC89E866-5A3D-4035-86DB-431F9EBB271E}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571-4257-8813-7E3B0EF2B1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571-4257-8813-7E3B0EF2B14A}"/>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{1F7D46BF-9299-463E-AAD0-47DA3DD1A87E}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D5B-4B91-8070-74B8EBB700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{FEC493C6-07EF-44C4-91B7-BCD6935D0957}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D5B-4B91-8070-74B8EBB700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{17B931E8-8EC7-4AD3-9152-CCDF566567A1}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D5B-4B91-8070-74B8EBB700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{5CB78AED-1A6E-4CC5-9091-1ED8EFBE7A0C}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D5B-4B91-8070-74B8EBB700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{DD849540-06A0-4BBB-9E06-A57AA728D4B6}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D5B-4B91-8070-74B8EBB700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{21537D53-04D7-4385-B373-FA2CF5B43162}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D5B-4B91-8070-74B8EBB7006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{A9EE7627-5D80-4C41-8E2F-6DA9D1F1B4BF}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D5B-4B91-8070-74B8EBB7006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{2F56FA84-9F5B-42C1-9159-55536C3BBBFB}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D5B-4B91-8070-74B8EBB7006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{14D6E21C-B615-4B78-A338-BEA72AFCD1A0}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D5B-4B91-8070-74B8EBB700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5.7</c:v>
                </c:pt>
                <c:pt idx="16">
                  <c:v>5.9</c:v>
                </c:pt>
                <c:pt idx="24">
                  <c:v>6</c:v>
                </c:pt>
                <c:pt idx="32">
                  <c:v>6.6</c:v>
                </c:pt>
              </c:numCache>
            </c:numRef>
          </c:xVal>
          <c:yVal>
            <c:numRef>
              <c:f>公会計指標分析・財政指標組合せ分析表!$BP$73:$DC$73</c:f>
              <c:numCache>
                <c:formatCode>#,##0.0;"▲ "#,##0.0</c:formatCode>
                <c:ptCount val="40"/>
                <c:pt idx="0">
                  <c:v>51.3</c:v>
                </c:pt>
              </c:numCache>
            </c:numRef>
          </c:yVal>
          <c:smooth val="0"/>
          <c:extLst>
            <c:ext xmlns:c16="http://schemas.microsoft.com/office/drawing/2014/chart" uri="{C3380CC4-5D6E-409C-BE32-E72D297353CC}">
              <c16:uniqueId val="{00000009-DD5B-4B91-8070-74B8EBB700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1570342725075584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{54E40747-0F09-4AA9-A00C-554856F4C305}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D5B-4B91-8070-74B8EBB700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{0DC5997D-8427-498A-AB81-438F4F7B052E}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D5B-4B91-8070-74B8EBB700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{D36DB47A-97D2-4825-9048-44A574FEE455}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D5B-4B91-8070-74B8EBB700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{0B202D33-7A0B-4028-85BF-BBC0CB50FE13}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D5B-4B91-8070-74B8EBB700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{3B97968C-721A-4EEA-AE79-F4E4238962B9}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D5B-4B91-8070-74B8EBB70069}"/>
                </c:ext>
              </c:extLst>
            </c:dLbl>
            <c:dLbl>
              <c:idx val="8"/>
              <c:layout>
                <c:manualLayout>
                  <c:x val="-4.4905057365901106E-2"/>
                  <c:y val="-5.29562842016649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{5E6BB860-2FB7-4A56-93A3-539A91D1CD70}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D5B-4B91-8070-74B8EBB70069}"/>
                </c:ext>
              </c:extLst>
            </c:dLbl>
            <c:dLbl>
              <c:idx val="16"/>
              <c:layout>
                <c:manualLayout>
                  <c:x val="-1.8235628084250059E-2"/>
                  <c:y val="-9.079773574618109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{FE09751D-D027-46D5-9BE1-07B79003793E}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D5B-4B91-8070-74B8EBB7006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{2A5040D9-4DC0-47DF-A1EB-57058B5F9760}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D5B-4B91-8070-74B8EBB7006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{FD357A84-03A1-408F-AFA0-45B943365F95}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D5B-4B91-8070-74B8EBB700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D5B-4B91-8070-74B8EBB70069}"/>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類似団体平均値に近い数値で若干下回っている。</a:t>
          </a:r>
        </a:p>
        <a:p>
          <a:r>
            <a:rPr kumimoji="1" lang="ja-JP" altLang="en-US" sz="1300">
              <a:latin typeface="ＭＳ Ｐゴシック" panose="020B0600070205080204" pitchFamily="50" charset="-128"/>
              <a:ea typeface="ＭＳ Ｐゴシック" panose="020B0600070205080204" pitchFamily="50" charset="-128"/>
            </a:rPr>
            <a:t>　人口の減少による税収の伸び悩みが続く中、今後さらに計画的な職員数の削減、事業の必要性、緊急性の検討など投資的経費を抑制し、歳出の継続的な見直しに努める。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75142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近年、類似団体平均値を下回って推移しているが、人件費と公債費が増加しており、前年と比較すると数値は上昇している。</a:t>
          </a:r>
        </a:p>
        <a:p>
          <a:r>
            <a:rPr kumimoji="1" lang="ja-JP" altLang="en-US" sz="1300">
              <a:latin typeface="ＭＳ Ｐゴシック" panose="020B0600070205080204" pitchFamily="50" charset="-128"/>
              <a:ea typeface="ＭＳ Ｐゴシック" panose="020B0600070205080204" pitchFamily="50" charset="-128"/>
            </a:rPr>
            <a:t>　人件費については必要最小限の退職者補充等により抑制に努めているが、給与水準の上昇により増加傾向にあり、また、公債費についても大型事業である令和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年度温泉改修事業起債償還が始まったことにより増加している。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今後は更に事務事業等の見直しを行い経常経費削減に取り組む必要がある。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99271</xdr:rowOff>
    </xdr:from>
    <xdr:to>
      <xdr:col>23</xdr:col>
      <xdr:colOff>133350</xdr:colOff>
      <xdr:row>62</xdr:row>
      <xdr:rowOff>76623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557721"/>
          <a:ext cx="8382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99271</xdr:rowOff>
    </xdr:from>
    <xdr:to>
      <xdr:col>19</xdr:col>
      <xdr:colOff>133350</xdr:colOff>
      <xdr:row>61</xdr:row>
      <xdr:rowOff>131445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557721"/>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61</xdr:row>
      <xdr:rowOff>131445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360660"/>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73660</xdr:rowOff>
    </xdr:from>
    <xdr:to>
      <xdr:col>11</xdr:col>
      <xdr:colOff>31750</xdr:colOff>
      <xdr:row>62</xdr:row>
      <xdr:rowOff>28363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360660"/>
          <a:ext cx="889000" cy="29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42350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48471</xdr:rowOff>
    </xdr:from>
    <xdr:to>
      <xdr:col>19</xdr:col>
      <xdr:colOff>184150</xdr:colOff>
      <xdr:row>61</xdr:row>
      <xdr:rowOff>150071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160248</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275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80645</xdr:rowOff>
    </xdr:from>
    <xdr:to>
      <xdr:col>15</xdr:col>
      <xdr:colOff>133350</xdr:colOff>
      <xdr:row>62</xdr:row>
      <xdr:rowOff>10795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20972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22860</xdr:rowOff>
    </xdr:from>
    <xdr:to>
      <xdr:col>11</xdr:col>
      <xdr:colOff>82550</xdr:colOff>
      <xdr:row>60</xdr:row>
      <xdr:rowOff>124460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決算額については類似団体平均値を下回っている。人件費については、退職者補充等の抑制に努めており、物件費についても事務事業等の見直しに等により抑制に努めている。</a:t>
          </a:r>
        </a:p>
        <a:p>
          <a:r>
            <a:rPr kumimoji="1" lang="ja-JP" altLang="en-US" sz="1300">
              <a:latin typeface="ＭＳ Ｐゴシック" panose="020B0600070205080204" pitchFamily="50" charset="-128"/>
              <a:ea typeface="ＭＳ Ｐゴシック" panose="020B0600070205080204" pitchFamily="50" charset="-128"/>
            </a:rPr>
            <a:t>　今後、物価高騰や給与水準の増、また、保有する公共施設の修繕等維持費用の増加が予想されるため、さらにコスト低減を図っていく必要がある。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18329</xdr:rowOff>
    </xdr:from>
    <xdr:to>
      <xdr:col>23</xdr:col>
      <xdr:colOff>133350</xdr:colOff>
      <xdr:row>82</xdr:row>
      <xdr:rowOff>67010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7229"/>
          <a:ext cx="838200" cy="4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6778</xdr:rowOff>
    </xdr:from>
    <xdr:to>
      <xdr:col>19</xdr:col>
      <xdr:colOff>133350</xdr:colOff>
      <xdr:row>82</xdr:row>
      <xdr:rowOff>18329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65678"/>
          <a:ext cx="889000" cy="1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162387</xdr:rowOff>
    </xdr:from>
    <xdr:to>
      <xdr:col>15</xdr:col>
      <xdr:colOff>82550</xdr:colOff>
      <xdr:row>82</xdr:row>
      <xdr:rowOff>6778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49837"/>
          <a:ext cx="889000" cy="1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133699</xdr:rowOff>
    </xdr:from>
    <xdr:to>
      <xdr:col>11</xdr:col>
      <xdr:colOff>31750</xdr:colOff>
      <xdr:row>81</xdr:row>
      <xdr:rowOff>162387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1149"/>
          <a:ext cx="889000" cy="2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16210</xdr:rowOff>
    </xdr:from>
    <xdr:to>
      <xdr:col>23</xdr:col>
      <xdr:colOff>184150</xdr:colOff>
      <xdr:row>82</xdr:row>
      <xdr:rowOff>117810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7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32737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20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138979</xdr:rowOff>
    </xdr:from>
    <xdr:to>
      <xdr:col>19</xdr:col>
      <xdr:colOff>184150</xdr:colOff>
      <xdr:row>82</xdr:row>
      <xdr:rowOff>69129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79306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95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127428</xdr:rowOff>
    </xdr:from>
    <xdr:to>
      <xdr:col>15</xdr:col>
      <xdr:colOff>133350</xdr:colOff>
      <xdr:row>82</xdr:row>
      <xdr:rowOff>57578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1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67755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8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111587</xdr:rowOff>
    </xdr:from>
    <xdr:to>
      <xdr:col>11</xdr:col>
      <xdr:colOff>82550</xdr:colOff>
      <xdr:row>82</xdr:row>
      <xdr:rowOff>41737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9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51914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6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82899</xdr:rowOff>
    </xdr:from>
    <xdr:to>
      <xdr:col>7</xdr:col>
      <xdr:colOff>31750</xdr:colOff>
      <xdr:row>82</xdr:row>
      <xdr:rowOff>13049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23226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国家公務員との比較では、数値は改善されているものの、類似団体平均値では指数が上回っている。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今後も検証を進めながら給与の適正化に努める。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164085</xdr:rowOff>
    </xdr:from>
    <xdr:to>
      <xdr:col>81</xdr:col>
      <xdr:colOff>44450</xdr:colOff>
      <xdr:row>89</xdr:row>
      <xdr:rowOff>2287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251685"/>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96520</xdr:rowOff>
    </xdr:from>
    <xdr:to>
      <xdr:col>77</xdr:col>
      <xdr:colOff>44450</xdr:colOff>
      <xdr:row>89</xdr:row>
      <xdr:rowOff>2287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84120"/>
          <a:ext cx="8890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96520</xdr:rowOff>
    </xdr:from>
    <xdr:to>
      <xdr:col>72</xdr:col>
      <xdr:colOff>203200</xdr:colOff>
      <xdr:row>88</xdr:row>
      <xdr:rowOff>110998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8412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110998</xdr:rowOff>
    </xdr:from>
    <xdr:to>
      <xdr:col>68</xdr:col>
      <xdr:colOff>152400</xdr:colOff>
      <xdr:row>88</xdr:row>
      <xdr:rowOff>120650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9859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113285</xdr:rowOff>
    </xdr:from>
    <xdr:to>
      <xdr:col>81</xdr:col>
      <xdr:colOff>95250</xdr:colOff>
      <xdr:row>89</xdr:row>
      <xdr:rowOff>43435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0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9162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9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122937</xdr:rowOff>
    </xdr:from>
    <xdr:to>
      <xdr:col>77</xdr:col>
      <xdr:colOff>95250</xdr:colOff>
      <xdr:row>89</xdr:row>
      <xdr:rowOff>53087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37864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96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45720</xdr:rowOff>
    </xdr:from>
    <xdr:to>
      <xdr:col>73</xdr:col>
      <xdr:colOff>44450</xdr:colOff>
      <xdr:row>88</xdr:row>
      <xdr:rowOff>147320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132097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60198</xdr:rowOff>
    </xdr:from>
    <xdr:to>
      <xdr:col>68</xdr:col>
      <xdr:colOff>203200</xdr:colOff>
      <xdr:row>88</xdr:row>
      <xdr:rowOff>161798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4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146575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3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必要最小限の退職者補充による職員数の削減により、類似団体平均値を下回っている。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今後も行政サービスを低下させることのないよう、一定の職員数を維持しつつ適正な人員管理に努める。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146251</xdr:rowOff>
    </xdr:from>
    <xdr:to>
      <xdr:col>81</xdr:col>
      <xdr:colOff>44450</xdr:colOff>
      <xdr:row>60</xdr:row>
      <xdr:rowOff>166158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33251"/>
          <a:ext cx="8382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146251</xdr:rowOff>
    </xdr:from>
    <xdr:to>
      <xdr:col>77</xdr:col>
      <xdr:colOff>44450</xdr:colOff>
      <xdr:row>60</xdr:row>
      <xdr:rowOff>159523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433251"/>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159523</xdr:rowOff>
    </xdr:from>
    <xdr:to>
      <xdr:col>72</xdr:col>
      <xdr:colOff>203200</xdr:colOff>
      <xdr:row>60</xdr:row>
      <xdr:rowOff>163142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46523"/>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151881</xdr:rowOff>
    </xdr:from>
    <xdr:to>
      <xdr:col>68</xdr:col>
      <xdr:colOff>152400</xdr:colOff>
      <xdr:row>60</xdr:row>
      <xdr:rowOff>163142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38881"/>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115358</xdr:rowOff>
    </xdr:from>
    <xdr:to>
      <xdr:col>81</xdr:col>
      <xdr:colOff>95250</xdr:colOff>
      <xdr:row>61</xdr:row>
      <xdr:rowOff>45508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131885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4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95451</xdr:rowOff>
    </xdr:from>
    <xdr:to>
      <xdr:col>77</xdr:col>
      <xdr:colOff>95250</xdr:colOff>
      <xdr:row>61</xdr:row>
      <xdr:rowOff>25601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8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35778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51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108723</xdr:rowOff>
    </xdr:from>
    <xdr:to>
      <xdr:col>73</xdr:col>
      <xdr:colOff>44450</xdr:colOff>
      <xdr:row>61</xdr:row>
      <xdr:rowOff>38873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9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49050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6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112342</xdr:rowOff>
    </xdr:from>
    <xdr:to>
      <xdr:col>68</xdr:col>
      <xdr:colOff>203200</xdr:colOff>
      <xdr:row>61</xdr:row>
      <xdr:rowOff>42492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9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52669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168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101081</xdr:rowOff>
    </xdr:from>
    <xdr:to>
      <xdr:col>64</xdr:col>
      <xdr:colOff>152400</xdr:colOff>
      <xdr:row>61</xdr:row>
      <xdr:rowOff>31231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8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41408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5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類似団体平均値と比較し、下回って推移している。</a:t>
          </a:r>
        </a:p>
        <a:p>
          <a:r>
            <a:rPr kumimoji="1" lang="ja-JP" altLang="en-US" sz="1300">
              <a:latin typeface="ＭＳ Ｐゴシック" panose="020B0600070205080204" pitchFamily="50" charset="-128"/>
              <a:ea typeface="ＭＳ Ｐゴシック" panose="020B0600070205080204" pitchFamily="50" charset="-128"/>
            </a:rPr>
            <a:t>　公債費償還額は平成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年度のピークから減少しているが、大型事業である令和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年度の国営農地再編事業の他、令和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年度に温泉改修を実施しており公債費負担は増加傾向にある。</a:t>
          </a:r>
        </a:p>
        <a:p>
          <a:r>
            <a:rPr kumimoji="1" lang="ja-JP" altLang="en-US" sz="1300">
              <a:latin typeface="ＭＳ Ｐゴシック" panose="020B0600070205080204" pitchFamily="50" charset="-128"/>
              <a:ea typeface="ＭＳ Ｐゴシック" panose="020B0600070205080204" pitchFamily="50" charset="-128"/>
            </a:rPr>
            <a:t>　今後も、交付税措置のある起債を優先して発行し、財源措置のない単独事業を抑制するなど公債費の適正な管理・運営に努める必要がある。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32766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3326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170434</xdr:rowOff>
    </xdr:from>
    <xdr:to>
      <xdr:col>77</xdr:col>
      <xdr:colOff>44450</xdr:colOff>
      <xdr:row>41</xdr:row>
      <xdr:rowOff>3810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2843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160782</xdr:rowOff>
    </xdr:from>
    <xdr:to>
      <xdr:col>72</xdr:col>
      <xdr:colOff>203200</xdr:colOff>
      <xdr:row>40</xdr:row>
      <xdr:rowOff>170434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1878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160782</xdr:rowOff>
    </xdr:from>
    <xdr:to>
      <xdr:col>68</xdr:col>
      <xdr:colOff>152400</xdr:colOff>
      <xdr:row>41</xdr:row>
      <xdr:rowOff>32766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1878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169943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5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119634</xdr:rowOff>
    </xdr:from>
    <xdr:to>
      <xdr:col>73</xdr:col>
      <xdr:colOff>44450</xdr:colOff>
      <xdr:row>41</xdr:row>
      <xdr:rowOff>49784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59961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109982</xdr:rowOff>
    </xdr:from>
    <xdr:to>
      <xdr:col>68</xdr:col>
      <xdr:colOff>203200</xdr:colOff>
      <xdr:row>41</xdr:row>
      <xdr:rowOff>40132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50309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3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153416</xdr:rowOff>
    </xdr:from>
    <xdr:to>
      <xdr:col>64</xdr:col>
      <xdr:colOff>152400</xdr:colOff>
      <xdr:row>41</xdr:row>
      <xdr:rowOff>83566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93743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年度に実施した温泉改修等大型事業などにより、地方債現在高が増加しており将来負担額の増加が懸念されるが、交付税措置のある起債を優先して発行し、目的を明確とした基金積立を進めていく。</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92922</xdr:rowOff>
    </xdr:from>
    <xdr:to>
      <xdr:col>64</xdr:col>
      <xdr:colOff>152400</xdr:colOff>
      <xdr:row>18</xdr:row>
      <xdr:rowOff>23072</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30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7849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309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必要最小限の退職者補充により職員数の適正化を図っているが、職員の平均年齢が高いことや再任用職員の雇用等もあり、類似団体平均値を上回っている。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今後も適正な人員管理により人件費の抑制に努める。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58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45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76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763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33037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109237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68580</xdr:rowOff>
    </xdr:from>
    <xdr:to>
      <xdr:col>15</xdr:col>
      <xdr:colOff>149225</xdr:colOff>
      <xdr:row>36</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154957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行政改革による徹底した事務事業の見直し、削減等を図ってきたことにより、類似団体平均値を下回って推移している。</a:t>
          </a:r>
        </a:p>
        <a:p>
          <a:r>
            <a:rPr kumimoji="1" lang="ja-JP" altLang="en-US" sz="1300">
              <a:latin typeface="ＭＳ Ｐゴシック" panose="020B0600070205080204" pitchFamily="50" charset="-128"/>
              <a:ea typeface="ＭＳ Ｐゴシック" panose="020B0600070205080204" pitchFamily="50" charset="-128"/>
            </a:rPr>
            <a:t>　今後も更なる削減に向け、施設の管理運営等を総合的に検討し、より一層の経費削減を図っていく。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90424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244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62992</xdr:rowOff>
    </xdr:from>
    <xdr:to>
      <xdr:col>78</xdr:col>
      <xdr:colOff>69850</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061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40132</xdr:rowOff>
    </xdr:from>
    <xdr:to>
      <xdr:col>73</xdr:col>
      <xdr:colOff>180975</xdr:colOff>
      <xdr:row>16</xdr:row>
      <xdr:rowOff>62992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83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40132</xdr:rowOff>
    </xdr:from>
    <xdr:to>
      <xdr:col>69</xdr:col>
      <xdr:colOff>92075</xdr:colOff>
      <xdr:row>16</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833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39624</xdr:rowOff>
    </xdr:from>
    <xdr:to>
      <xdr:col>82</xdr:col>
      <xdr:colOff>158750</xdr:colOff>
      <xdr:row>16</xdr:row>
      <xdr:rowOff>141224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56151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2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xdr:rowOff>
    </xdr:from>
    <xdr:to>
      <xdr:col>74</xdr:col>
      <xdr:colOff>31750</xdr:colOff>
      <xdr:row>16</xdr:row>
      <xdr:rowOff>113792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123969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160782</xdr:rowOff>
    </xdr:from>
    <xdr:to>
      <xdr:col>69</xdr:col>
      <xdr:colOff>142875</xdr:colOff>
      <xdr:row>16</xdr:row>
      <xdr:rowOff>90932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101109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扶助費にかかる経常収支比率は、類似団体並みとなっている。</a:t>
          </a:r>
        </a:p>
        <a:p>
          <a:r>
            <a:rPr kumimoji="1" lang="ja-JP" altLang="en-US" sz="1300">
              <a:latin typeface="ＭＳ Ｐゴシック" panose="020B0600070205080204" pitchFamily="50" charset="-128"/>
              <a:ea typeface="ＭＳ Ｐゴシック" panose="020B0600070205080204" pitchFamily="50" charset="-128"/>
            </a:rPr>
            <a:t>　今後も高齢化が進む中、社会保障関連経費の増加が見込まれることから、福祉・医療サービス等を低下させることなく各種助成の適正化を図り、上昇傾向に歯止めをかけるよう努める。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53522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832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37193</xdr:rowOff>
    </xdr:from>
    <xdr:to>
      <xdr:col>19</xdr:col>
      <xdr:colOff>187325</xdr:colOff>
      <xdr:row>55</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669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179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179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146249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その他にかかる経常収支比率は、類似団体平均値を下回って推移しているが、公共施設の老朽化が進み改修費等が嵩む時期もあり、今後も維持補修費の平準化を図っていく。</a:t>
          </a:r>
        </a:p>
        <a:p>
          <a:r>
            <a:rPr kumimoji="1" lang="ja-JP" altLang="en-US" sz="1300">
              <a:latin typeface="ＭＳ Ｐゴシック" panose="020B0600070205080204" pitchFamily="50" charset="-128"/>
              <a:ea typeface="ＭＳ Ｐゴシック" panose="020B0600070205080204" pitchFamily="50" charset="-128"/>
            </a:rPr>
            <a:t>　また、国民健康保険においても保険料の適正化を図り、安定した事業運営を行い、繰出金等一般会計の負担を減らしていくよう努める。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35560</xdr:rowOff>
    </xdr:from>
    <xdr:to>
      <xdr:col>82</xdr:col>
      <xdr:colOff>107950</xdr:colOff>
      <xdr:row>56</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636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153670</xdr:rowOff>
    </xdr:from>
    <xdr:to>
      <xdr:col>78</xdr:col>
      <xdr:colOff>69850</xdr:colOff>
      <xdr:row>56</xdr:row>
      <xdr:rowOff>58420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5834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153670</xdr:rowOff>
    </xdr:from>
    <xdr:to>
      <xdr:col>73</xdr:col>
      <xdr:colOff>180975</xdr:colOff>
      <xdr:row>56</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583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66040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613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156210</xdr:rowOff>
    </xdr:from>
    <xdr:to>
      <xdr:col>82</xdr:col>
      <xdr:colOff>158750</xdr:colOff>
      <xdr:row>56</xdr:row>
      <xdr:rowOff>86360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xdr:rowOff>
    </xdr:from>
    <xdr:to>
      <xdr:col>78</xdr:col>
      <xdr:colOff>120650</xdr:colOff>
      <xdr:row>56</xdr:row>
      <xdr:rowOff>109220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102870</xdr:rowOff>
    </xdr:from>
    <xdr:to>
      <xdr:col>74</xdr:col>
      <xdr:colOff>31750</xdr:colOff>
      <xdr:row>56</xdr:row>
      <xdr:rowOff>33020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43197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xdr:rowOff>
    </xdr:from>
    <xdr:to>
      <xdr:col>65</xdr:col>
      <xdr:colOff>53975</xdr:colOff>
      <xdr:row>56</xdr:row>
      <xdr:rowOff>116840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127017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行政改革による補助金の見直しにより、類似団体平均値を下回って推移している。</a:t>
          </a:r>
        </a:p>
        <a:p>
          <a:r>
            <a:rPr kumimoji="1" lang="ja-JP" altLang="en-US" sz="1300">
              <a:latin typeface="ＭＳ Ｐゴシック" panose="020B0600070205080204" pitchFamily="50" charset="-128"/>
              <a:ea typeface="ＭＳ Ｐゴシック" panose="020B0600070205080204" pitchFamily="50" charset="-128"/>
            </a:rPr>
            <a:t>　本町の基幹産業である農業にかかる補助金等が大部分を占めているが、今後さらに適正な補助金の見直しを進めていく。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36</xdr:row>
      <xdr:rowOff>3556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666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35</xdr:row>
      <xdr:rowOff>165862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574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208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36</xdr:row>
      <xdr:rowOff>3556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208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過去の大型事業の償還終了により、近年、類似団体平均を下回っていたが、国営農地再編事業等の償還や令和５年度の大型事業（温泉改修事業）の借り入れにより増加している。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今後も普通建設事業の抑制を図りながら、交付税措置のある有利な起債を発行するなど、より一層公債費の適正化を図っていく。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77</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57200"/>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77</xdr:row>
      <xdr:rowOff>5080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572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20320</xdr:rowOff>
    </xdr:from>
    <xdr:to>
      <xdr:col>15</xdr:col>
      <xdr:colOff>98425</xdr:colOff>
      <xdr:row>77</xdr:row>
      <xdr:rowOff>5080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505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46989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505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125730</xdr:rowOff>
    </xdr:from>
    <xdr:to>
      <xdr:col>15</xdr:col>
      <xdr:colOff>149225</xdr:colOff>
      <xdr:row>77</xdr:row>
      <xdr:rowOff>55880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40657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167639</xdr:rowOff>
    </xdr:from>
    <xdr:to>
      <xdr:col>6</xdr:col>
      <xdr:colOff>171450</xdr:colOff>
      <xdr:row>76</xdr:row>
      <xdr:rowOff>97789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107967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公債費以外の経常収支比率は類似団体を下回っている。</a:t>
          </a:r>
        </a:p>
        <a:p>
          <a:r>
            <a:rPr kumimoji="1" lang="ja-JP" altLang="en-US" sz="1300">
              <a:latin typeface="ＭＳ Ｐゴシック" panose="020B0600070205080204" pitchFamily="50" charset="-128"/>
              <a:ea typeface="ＭＳ Ｐゴシック" panose="020B0600070205080204" pitchFamily="50" charset="-128"/>
            </a:rPr>
            <a:t>　新規採用の抑制等、計画的に職員数の削減を図っているが、職員の平均年齢が上がる中、再任用職員も含めたより適正な人員管理を進めていくことが必要がある。</a:t>
          </a:r>
        </a:p>
        <a:p>
          <a:r>
            <a:rPr kumimoji="1" lang="ja-JP" altLang="en-US" sz="1300">
              <a:latin typeface="ＭＳ Ｐゴシック" panose="020B0600070205080204" pitchFamily="50" charset="-128"/>
              <a:ea typeface="ＭＳ Ｐゴシック" panose="020B0600070205080204" pitchFamily="50" charset="-128"/>
            </a:rPr>
            <a:t>　また、今後は公共施設や道路橋梁関係の維持補修費や社会保障関連の経費の増加も予想されることから、より徹底した事務事業の見直しによる経費削減を図っていく。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154758</xdr:rowOff>
    </xdr:from>
    <xdr:to>
      <xdr:col>82</xdr:col>
      <xdr:colOff>107950</xdr:colOff>
      <xdr:row>76</xdr:row>
      <xdr:rowOff>19231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1350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75</xdr:row>
      <xdr:rowOff>154758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9718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86178</xdr:rowOff>
    </xdr:from>
    <xdr:to>
      <xdr:col>73</xdr:col>
      <xdr:colOff>180975</xdr:colOff>
      <xdr:row>75</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44928"/>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86178</xdr:rowOff>
    </xdr:from>
    <xdr:to>
      <xdr:col>69</xdr:col>
      <xdr:colOff>92075</xdr:colOff>
      <xdr:row>76</xdr:row>
      <xdr:rowOff>133531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44928"/>
          <a:ext cx="889000" cy="21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139881</xdr:rowOff>
    </xdr:from>
    <xdr:to>
      <xdr:col>82</xdr:col>
      <xdr:colOff>158750</xdr:colOff>
      <xdr:row>76</xdr:row>
      <xdr:rowOff>70031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156408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4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103959</xdr:rowOff>
    </xdr:from>
    <xdr:to>
      <xdr:col>78</xdr:col>
      <xdr:colOff>120650</xdr:colOff>
      <xdr:row>76</xdr:row>
      <xdr:rowOff>34110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62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44286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3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87630</xdr:rowOff>
    </xdr:from>
    <xdr:to>
      <xdr:col>74</xdr:col>
      <xdr:colOff>31750</xdr:colOff>
      <xdr:row>76</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35378</xdr:rowOff>
    </xdr:from>
    <xdr:to>
      <xdr:col>69</xdr:col>
      <xdr:colOff>142875</xdr:colOff>
      <xdr:row>75</xdr:row>
      <xdr:rowOff>136978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147155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82731</xdr:rowOff>
    </xdr:from>
    <xdr:to>
      <xdr:col>65</xdr:col>
      <xdr:colOff>53975</xdr:colOff>
      <xdr:row>77</xdr:row>
      <xdr:rowOff>12881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1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23058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8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84027</xdr:rowOff>
    </xdr:from>
    <xdr:to>
      <xdr:col>29</xdr:col>
      <xdr:colOff>127000</xdr:colOff>
      <xdr:row>19</xdr:row>
      <xdr:rowOff>122249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89202"/>
          <a:ext cx="647700" cy="38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122249</xdr:rowOff>
    </xdr:from>
    <xdr:to>
      <xdr:col>26</xdr:col>
      <xdr:colOff>50800</xdr:colOff>
      <xdr:row>19</xdr:row>
      <xdr:rowOff>133549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27424"/>
          <a:ext cx="698500" cy="11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133549</xdr:rowOff>
    </xdr:from>
    <xdr:to>
      <xdr:col>22</xdr:col>
      <xdr:colOff>114300</xdr:colOff>
      <xdr:row>19</xdr:row>
      <xdr:rowOff>137125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8724"/>
          <a:ext cx="698500" cy="3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137125</xdr:rowOff>
    </xdr:from>
    <xdr:to>
      <xdr:col>18</xdr:col>
      <xdr:colOff>177800</xdr:colOff>
      <xdr:row>19</xdr:row>
      <xdr:rowOff>165367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2300"/>
          <a:ext cx="698500" cy="28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33227</xdr:rowOff>
    </xdr:from>
    <xdr:to>
      <xdr:col>29</xdr:col>
      <xdr:colOff>177800</xdr:colOff>
      <xdr:row>19</xdr:row>
      <xdr:rowOff>134827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38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5304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10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71449</xdr:rowOff>
    </xdr:from>
    <xdr:to>
      <xdr:col>26</xdr:col>
      <xdr:colOff>101600</xdr:colOff>
      <xdr:row>20</xdr:row>
      <xdr:rowOff>1599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6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157826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82749</xdr:rowOff>
    </xdr:from>
    <xdr:to>
      <xdr:col>22</xdr:col>
      <xdr:colOff>165100</xdr:colOff>
      <xdr:row>20</xdr:row>
      <xdr:rowOff>12899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7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169126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4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86325</xdr:rowOff>
    </xdr:from>
    <xdr:to>
      <xdr:col>19</xdr:col>
      <xdr:colOff>38100</xdr:colOff>
      <xdr:row>20</xdr:row>
      <xdr:rowOff>16475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1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114567</xdr:rowOff>
    </xdr:from>
    <xdr:to>
      <xdr:col>15</xdr:col>
      <xdr:colOff>101600</xdr:colOff>
      <xdr:row>20</xdr:row>
      <xdr:rowOff>44717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9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29494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164810</xdr:rowOff>
    </xdr:from>
    <xdr:to>
      <xdr:col>29</xdr:col>
      <xdr:colOff>127000</xdr:colOff>
      <xdr:row>35</xdr:row>
      <xdr:rowOff>219766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75160"/>
          <a:ext cx="647700" cy="54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219766</xdr:rowOff>
    </xdr:from>
    <xdr:to>
      <xdr:col>26</xdr:col>
      <xdr:colOff>50800</xdr:colOff>
      <xdr:row>35</xdr:row>
      <xdr:rowOff>221791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30116"/>
          <a:ext cx="698500" cy="2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221791</xdr:rowOff>
    </xdr:from>
    <xdr:to>
      <xdr:col>22</xdr:col>
      <xdr:colOff>114300</xdr:colOff>
      <xdr:row>35</xdr:row>
      <xdr:rowOff>240363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32141"/>
          <a:ext cx="698500" cy="18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240363</xdr:rowOff>
    </xdr:from>
    <xdr:to>
      <xdr:col>18</xdr:col>
      <xdr:colOff>177800</xdr:colOff>
      <xdr:row>35</xdr:row>
      <xdr:rowOff>256241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50713"/>
          <a:ext cx="698500" cy="15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114010</xdr:rowOff>
    </xdr:from>
    <xdr:to>
      <xdr:col>29</xdr:col>
      <xdr:colOff>177800</xdr:colOff>
      <xdr:row>35</xdr:row>
      <xdr:rowOff>215610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24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86087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96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168966</xdr:rowOff>
    </xdr:from>
    <xdr:to>
      <xdr:col>26</xdr:col>
      <xdr:colOff>101600</xdr:colOff>
      <xdr:row>35</xdr:row>
      <xdr:rowOff>270566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79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255343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65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170991</xdr:rowOff>
    </xdr:from>
    <xdr:to>
      <xdr:col>22</xdr:col>
      <xdr:colOff>165100</xdr:colOff>
      <xdr:row>35</xdr:row>
      <xdr:rowOff>272591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81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257368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67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189563</xdr:rowOff>
    </xdr:from>
    <xdr:to>
      <xdr:col>19</xdr:col>
      <xdr:colOff>38100</xdr:colOff>
      <xdr:row>35</xdr:row>
      <xdr:rowOff>291163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99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275940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205441</xdr:rowOff>
    </xdr:from>
    <xdr:to>
      <xdr:col>15</xdr:col>
      <xdr:colOff>101600</xdr:colOff>
      <xdr:row>35</xdr:row>
      <xdr:rowOff>307041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5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291818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0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25913</xdr:rowOff>
    </xdr:from>
    <xdr:to>
      <xdr:col>24</xdr:col>
      <xdr:colOff>63500</xdr:colOff>
      <xdr:row>37</xdr:row>
      <xdr:rowOff>67229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69563"/>
          <a:ext cx="838200" cy="4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44535</xdr:rowOff>
    </xdr:from>
    <xdr:to>
      <xdr:col>19</xdr:col>
      <xdr:colOff>177800</xdr:colOff>
      <xdr:row>37</xdr:row>
      <xdr:rowOff>67229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388185"/>
          <a:ext cx="889000" cy="2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44535</xdr:rowOff>
    </xdr:from>
    <xdr:to>
      <xdr:col>15</xdr:col>
      <xdr:colOff>50800</xdr:colOff>
      <xdr:row>37</xdr:row>
      <xdr:rowOff>54408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88185"/>
          <a:ext cx="889000" cy="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54408</xdr:rowOff>
    </xdr:from>
    <xdr:to>
      <xdr:col>10</xdr:col>
      <xdr:colOff>114300</xdr:colOff>
      <xdr:row>37</xdr:row>
      <xdr:rowOff>81307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98058"/>
          <a:ext cx="889000" cy="2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146563</xdr:rowOff>
    </xdr:from>
    <xdr:to>
      <xdr:col>24</xdr:col>
      <xdr:colOff>114300</xdr:colOff>
      <xdr:row>37</xdr:row>
      <xdr:rowOff>76713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1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124990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29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16429</xdr:rowOff>
    </xdr:from>
    <xdr:to>
      <xdr:col>20</xdr:col>
      <xdr:colOff>38100</xdr:colOff>
      <xdr:row>37</xdr:row>
      <xdr:rowOff>118029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6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109156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52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165185</xdr:rowOff>
    </xdr:from>
    <xdr:to>
      <xdr:col>15</xdr:col>
      <xdr:colOff>101600</xdr:colOff>
      <xdr:row>37</xdr:row>
      <xdr:rowOff>95335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3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111862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11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3608</xdr:rowOff>
    </xdr:from>
    <xdr:to>
      <xdr:col>10</xdr:col>
      <xdr:colOff>165100</xdr:colOff>
      <xdr:row>37</xdr:row>
      <xdr:rowOff>105208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4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121735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12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30507</xdr:rowOff>
    </xdr:from>
    <xdr:to>
      <xdr:col>6</xdr:col>
      <xdr:colOff>38100</xdr:colOff>
      <xdr:row>37</xdr:row>
      <xdr:rowOff>132107</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123234</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6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85453</xdr:rowOff>
    </xdr:from>
    <xdr:to>
      <xdr:col>24</xdr:col>
      <xdr:colOff>63500</xdr:colOff>
      <xdr:row>57</xdr:row>
      <xdr:rowOff>133057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8103"/>
          <a:ext cx="838200" cy="4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133057</xdr:rowOff>
    </xdr:from>
    <xdr:to>
      <xdr:col>19</xdr:col>
      <xdr:colOff>177800</xdr:colOff>
      <xdr:row>57</xdr:row>
      <xdr:rowOff>145248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05707"/>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145248</xdr:rowOff>
    </xdr:from>
    <xdr:to>
      <xdr:col>15</xdr:col>
      <xdr:colOff>50800</xdr:colOff>
      <xdr:row>57</xdr:row>
      <xdr:rowOff>160157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7898"/>
          <a:ext cx="889000" cy="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160157</xdr:rowOff>
    </xdr:from>
    <xdr:to>
      <xdr:col>10</xdr:col>
      <xdr:colOff>114300</xdr:colOff>
      <xdr:row>58</xdr:row>
      <xdr:rowOff>27087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32807"/>
          <a:ext cx="889000" cy="3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34653</xdr:rowOff>
    </xdr:from>
    <xdr:to>
      <xdr:col>24</xdr:col>
      <xdr:colOff>114300</xdr:colOff>
      <xdr:row>57</xdr:row>
      <xdr:rowOff>136253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13080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82257</xdr:rowOff>
    </xdr:from>
    <xdr:to>
      <xdr:col>20</xdr:col>
      <xdr:colOff>38100</xdr:colOff>
      <xdr:row>58</xdr:row>
      <xdr:rowOff>12407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5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3534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47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94448</xdr:rowOff>
    </xdr:from>
    <xdr:to>
      <xdr:col>15</xdr:col>
      <xdr:colOff>101600</xdr:colOff>
      <xdr:row>58</xdr:row>
      <xdr:rowOff>24598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15725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5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109357</xdr:rowOff>
    </xdr:from>
    <xdr:to>
      <xdr:col>10</xdr:col>
      <xdr:colOff>165100</xdr:colOff>
      <xdr:row>58</xdr:row>
      <xdr:rowOff>39507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30634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74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147737</xdr:rowOff>
    </xdr:from>
    <xdr:to>
      <xdr:col>6</xdr:col>
      <xdr:colOff>38100</xdr:colOff>
      <xdr:row>58</xdr:row>
      <xdr:rowOff>77887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69014</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1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159035</xdr:rowOff>
    </xdr:from>
    <xdr:to>
      <xdr:col>24</xdr:col>
      <xdr:colOff>63500</xdr:colOff>
      <xdr:row>77</xdr:row>
      <xdr:rowOff>48461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189235"/>
          <a:ext cx="838200" cy="6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48461</xdr:rowOff>
    </xdr:from>
    <xdr:to>
      <xdr:col>19</xdr:col>
      <xdr:colOff>177800</xdr:colOff>
      <xdr:row>77</xdr:row>
      <xdr:rowOff>60046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50111"/>
          <a:ext cx="889000" cy="1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60046</xdr:rowOff>
    </xdr:from>
    <xdr:to>
      <xdr:col>15</xdr:col>
      <xdr:colOff>50800</xdr:colOff>
      <xdr:row>77</xdr:row>
      <xdr:rowOff>103349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61696"/>
          <a:ext cx="889000" cy="4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92632</xdr:rowOff>
    </xdr:from>
    <xdr:to>
      <xdr:col>10</xdr:col>
      <xdr:colOff>114300</xdr:colOff>
      <xdr:row>77</xdr:row>
      <xdr:rowOff>103349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294282"/>
          <a:ext cx="889000" cy="1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108235</xdr:rowOff>
    </xdr:from>
    <xdr:to>
      <xdr:col>24</xdr:col>
      <xdr:colOff>114300</xdr:colOff>
      <xdr:row>77</xdr:row>
      <xdr:rowOff>38385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3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131112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98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169111</xdr:rowOff>
    </xdr:from>
    <xdr:to>
      <xdr:col>20</xdr:col>
      <xdr:colOff>38100</xdr:colOff>
      <xdr:row>77</xdr:row>
      <xdr:rowOff>99261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9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115788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97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9246</xdr:rowOff>
    </xdr:from>
    <xdr:to>
      <xdr:col>15</xdr:col>
      <xdr:colOff>101600</xdr:colOff>
      <xdr:row>77</xdr:row>
      <xdr:rowOff>110846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1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127373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8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52549</xdr:rowOff>
    </xdr:from>
    <xdr:to>
      <xdr:col>10</xdr:col>
      <xdr:colOff>165100</xdr:colOff>
      <xdr:row>77</xdr:row>
      <xdr:rowOff>154149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5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170676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2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41832</xdr:rowOff>
    </xdr:from>
    <xdr:to>
      <xdr:col>6</xdr:col>
      <xdr:colOff>38100</xdr:colOff>
      <xdr:row>77</xdr:row>
      <xdr:rowOff>143432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159959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01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128392</xdr:rowOff>
    </xdr:from>
    <xdr:to>
      <xdr:col>24</xdr:col>
      <xdr:colOff>63500</xdr:colOff>
      <xdr:row>94</xdr:row>
      <xdr:rowOff>135768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244692"/>
          <a:ext cx="838200" cy="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128392</xdr:rowOff>
    </xdr:from>
    <xdr:to>
      <xdr:col>19</xdr:col>
      <xdr:colOff>177800</xdr:colOff>
      <xdr:row>95</xdr:row>
      <xdr:rowOff>26177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44692"/>
          <a:ext cx="889000" cy="6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96769</xdr:rowOff>
    </xdr:from>
    <xdr:to>
      <xdr:col>15</xdr:col>
      <xdr:colOff>50800</xdr:colOff>
      <xdr:row>95</xdr:row>
      <xdr:rowOff>26177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13069"/>
          <a:ext cx="889000" cy="10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96769</xdr:rowOff>
    </xdr:from>
    <xdr:to>
      <xdr:col>10</xdr:col>
      <xdr:colOff>114300</xdr:colOff>
      <xdr:row>96</xdr:row>
      <xdr:rowOff>11379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13069"/>
          <a:ext cx="889000" cy="25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84968</xdr:rowOff>
    </xdr:from>
    <xdr:to>
      <xdr:col>24</xdr:col>
      <xdr:colOff>114300</xdr:colOff>
      <xdr:row>95</xdr:row>
      <xdr:rowOff>15118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0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107845</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5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77592</xdr:rowOff>
    </xdr:from>
    <xdr:to>
      <xdr:col>20</xdr:col>
      <xdr:colOff>38100</xdr:colOff>
      <xdr:row>95</xdr:row>
      <xdr:rowOff>7742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19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24269</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96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146827</xdr:rowOff>
    </xdr:from>
    <xdr:to>
      <xdr:col>15</xdr:col>
      <xdr:colOff>101600</xdr:colOff>
      <xdr:row>95</xdr:row>
      <xdr:rowOff>76977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93504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3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45969</xdr:rowOff>
    </xdr:from>
    <xdr:to>
      <xdr:col>10</xdr:col>
      <xdr:colOff>165100</xdr:colOff>
      <xdr:row>94</xdr:row>
      <xdr:rowOff>147569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164096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3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132029</xdr:rowOff>
    </xdr:from>
    <xdr:to>
      <xdr:col>6</xdr:col>
      <xdr:colOff>38100</xdr:colOff>
      <xdr:row>96</xdr:row>
      <xdr:rowOff>62179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1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78706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9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144497</xdr:rowOff>
    </xdr:from>
    <xdr:to>
      <xdr:col>55</xdr:col>
      <xdr:colOff>0</xdr:colOff>
      <xdr:row>37</xdr:row>
      <xdr:rowOff>35808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45247"/>
          <a:ext cx="838200" cy="23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35808</xdr:rowOff>
    </xdr:from>
    <xdr:to>
      <xdr:col>50</xdr:col>
      <xdr:colOff>114300</xdr:colOff>
      <xdr:row>37</xdr:row>
      <xdr:rowOff>51449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79458"/>
          <a:ext cx="889000" cy="1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51449</xdr:rowOff>
    </xdr:from>
    <xdr:to>
      <xdr:col>45</xdr:col>
      <xdr:colOff>177800</xdr:colOff>
      <xdr:row>37</xdr:row>
      <xdr:rowOff>56124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95099"/>
          <a:ext cx="8890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72320</xdr:rowOff>
    </xdr:from>
    <xdr:to>
      <xdr:col>41</xdr:col>
      <xdr:colOff>50800</xdr:colOff>
      <xdr:row>37</xdr:row>
      <xdr:rowOff>56124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730170"/>
          <a:ext cx="889000" cy="66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93697</xdr:rowOff>
    </xdr:from>
    <xdr:to>
      <xdr:col>55</xdr:col>
      <xdr:colOff>50800</xdr:colOff>
      <xdr:row>36</xdr:row>
      <xdr:rowOff>23847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116574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45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156458</xdr:rowOff>
    </xdr:from>
    <xdr:to>
      <xdr:col>50</xdr:col>
      <xdr:colOff>165100</xdr:colOff>
      <xdr:row>37</xdr:row>
      <xdr:rowOff>86608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77735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2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649</xdr:rowOff>
    </xdr:from>
    <xdr:to>
      <xdr:col>46</xdr:col>
      <xdr:colOff>38100</xdr:colOff>
      <xdr:row>37</xdr:row>
      <xdr:rowOff>102249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93376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37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5324</xdr:rowOff>
    </xdr:from>
    <xdr:to>
      <xdr:col>41</xdr:col>
      <xdr:colOff>101600</xdr:colOff>
      <xdr:row>37</xdr:row>
      <xdr:rowOff>106924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4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98051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44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21520</xdr:rowOff>
    </xdr:from>
    <xdr:to>
      <xdr:col>36</xdr:col>
      <xdr:colOff>165100</xdr:colOff>
      <xdr:row>33</xdr:row>
      <xdr:rowOff>123120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6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139647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454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139418</xdr:rowOff>
    </xdr:from>
    <xdr:to>
      <xdr:col>55</xdr:col>
      <xdr:colOff>0</xdr:colOff>
      <xdr:row>58</xdr:row>
      <xdr:rowOff>8730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40618"/>
          <a:ext cx="838200" cy="21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139418</xdr:rowOff>
    </xdr:from>
    <xdr:to>
      <xdr:col>50</xdr:col>
      <xdr:colOff>114300</xdr:colOff>
      <xdr:row>58</xdr:row>
      <xdr:rowOff>48679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40618"/>
          <a:ext cx="889000" cy="25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159688</xdr:rowOff>
    </xdr:from>
    <xdr:to>
      <xdr:col>45</xdr:col>
      <xdr:colOff>177800</xdr:colOff>
      <xdr:row>58</xdr:row>
      <xdr:rowOff>48679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32338"/>
          <a:ext cx="889000" cy="6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159688</xdr:rowOff>
    </xdr:from>
    <xdr:to>
      <xdr:col>41</xdr:col>
      <xdr:colOff>50800</xdr:colOff>
      <xdr:row>58</xdr:row>
      <xdr:rowOff>550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32338"/>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129380</xdr:rowOff>
    </xdr:from>
    <xdr:to>
      <xdr:col>55</xdr:col>
      <xdr:colOff>50800</xdr:colOff>
      <xdr:row>58</xdr:row>
      <xdr:rowOff>59530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0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107807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8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88618</xdr:rowOff>
    </xdr:from>
    <xdr:to>
      <xdr:col>50</xdr:col>
      <xdr:colOff>165100</xdr:colOff>
      <xdr:row>57</xdr:row>
      <xdr:rowOff>18768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8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35295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46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169329</xdr:rowOff>
    </xdr:from>
    <xdr:to>
      <xdr:col>46</xdr:col>
      <xdr:colOff>38100</xdr:colOff>
      <xdr:row>58</xdr:row>
      <xdr:rowOff>99479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90606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3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108888</xdr:rowOff>
    </xdr:from>
    <xdr:to>
      <xdr:col>41</xdr:col>
      <xdr:colOff>101600</xdr:colOff>
      <xdr:row>58</xdr:row>
      <xdr:rowOff>39038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8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55565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56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121200</xdr:rowOff>
    </xdr:from>
    <xdr:to>
      <xdr:col>36</xdr:col>
      <xdr:colOff>165100</xdr:colOff>
      <xdr:row>58</xdr:row>
      <xdr:rowOff>51350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42477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986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39004</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3554"/>
          <a:ext cx="838200" cy="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5065</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49615"/>
          <a:ext cx="889000" cy="3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152090</xdr:rowOff>
    </xdr:from>
    <xdr:to>
      <xdr:col>45</xdr:col>
      <xdr:colOff>177800</xdr:colOff>
      <xdr:row>79</xdr:row>
      <xdr:rowOff>5065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25190"/>
          <a:ext cx="889000" cy="2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152090</xdr:rowOff>
    </xdr:from>
    <xdr:to>
      <xdr:col>41</xdr:col>
      <xdr:colOff>50800</xdr:colOff>
      <xdr:row>78</xdr:row>
      <xdr:rowOff>158910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25190"/>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159654</xdr:rowOff>
    </xdr:from>
    <xdr:to>
      <xdr:col>55</xdr:col>
      <xdr:colOff>50800</xdr:colOff>
      <xdr:row>79</xdr:row>
      <xdr:rowOff>89804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74581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125715</xdr:rowOff>
    </xdr:from>
    <xdr:to>
      <xdr:col>46</xdr:col>
      <xdr:colOff>38100</xdr:colOff>
      <xdr:row>79</xdr:row>
      <xdr:rowOff>55865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46992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101290</xdr:rowOff>
    </xdr:from>
    <xdr:to>
      <xdr:col>41</xdr:col>
      <xdr:colOff>101600</xdr:colOff>
      <xdr:row>79</xdr:row>
      <xdr:rowOff>31440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22567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108110</xdr:rowOff>
    </xdr:from>
    <xdr:to>
      <xdr:col>36</xdr:col>
      <xdr:colOff>165100</xdr:colOff>
      <xdr:row>79</xdr:row>
      <xdr:rowOff>38260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29387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7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47813</xdr:rowOff>
    </xdr:from>
    <xdr:to>
      <xdr:col>55</xdr:col>
      <xdr:colOff>0</xdr:colOff>
      <xdr:row>97</xdr:row>
      <xdr:rowOff>68723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335563"/>
          <a:ext cx="838200" cy="36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47813</xdr:rowOff>
    </xdr:from>
    <xdr:to>
      <xdr:col>50</xdr:col>
      <xdr:colOff>114300</xdr:colOff>
      <xdr:row>97</xdr:row>
      <xdr:rowOff>164716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335563"/>
          <a:ext cx="889000" cy="45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158713</xdr:rowOff>
    </xdr:from>
    <xdr:to>
      <xdr:col>45</xdr:col>
      <xdr:colOff>177800</xdr:colOff>
      <xdr:row>97</xdr:row>
      <xdr:rowOff>164716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89363"/>
          <a:ext cx="889000" cy="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101164</xdr:rowOff>
    </xdr:from>
    <xdr:to>
      <xdr:col>41</xdr:col>
      <xdr:colOff>50800</xdr:colOff>
      <xdr:row>97</xdr:row>
      <xdr:rowOff>158713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31814"/>
          <a:ext cx="889000" cy="5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17923</xdr:rowOff>
    </xdr:from>
    <xdr:to>
      <xdr:col>55</xdr:col>
      <xdr:colOff>50800</xdr:colOff>
      <xdr:row>97</xdr:row>
      <xdr:rowOff>119523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4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40800</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0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168463</xdr:rowOff>
    </xdr:from>
    <xdr:to>
      <xdr:col>50</xdr:col>
      <xdr:colOff>165100</xdr:colOff>
      <xdr:row>95</xdr:row>
      <xdr:rowOff>98613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28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115140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059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113916</xdr:rowOff>
    </xdr:from>
    <xdr:to>
      <xdr:col>46</xdr:col>
      <xdr:colOff>38100</xdr:colOff>
      <xdr:row>98</xdr:row>
      <xdr:rowOff>44066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4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60593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1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107913</xdr:rowOff>
    </xdr:from>
    <xdr:to>
      <xdr:col>41</xdr:col>
      <xdr:colOff>101600</xdr:colOff>
      <xdr:row>98</xdr:row>
      <xdr:rowOff>38063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3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54590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1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50364</xdr:rowOff>
    </xdr:from>
    <xdr:to>
      <xdr:col>36</xdr:col>
      <xdr:colOff>165100</xdr:colOff>
      <xdr:row>97</xdr:row>
      <xdr:rowOff>151964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168491</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45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32133</xdr:rowOff>
    </xdr:from>
    <xdr:to>
      <xdr:col>85</xdr:col>
      <xdr:colOff>127000</xdr:colOff>
      <xdr:row>77</xdr:row>
      <xdr:rowOff>95807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33783"/>
          <a:ext cx="838200" cy="6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82747</xdr:rowOff>
    </xdr:from>
    <xdr:to>
      <xdr:col>81</xdr:col>
      <xdr:colOff>50800</xdr:colOff>
      <xdr:row>77</xdr:row>
      <xdr:rowOff>95807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84397"/>
          <a:ext cx="889000" cy="1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82747</xdr:rowOff>
    </xdr:from>
    <xdr:to>
      <xdr:col>76</xdr:col>
      <xdr:colOff>114300</xdr:colOff>
      <xdr:row>77</xdr:row>
      <xdr:rowOff>148326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84397"/>
          <a:ext cx="889000" cy="6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148326</xdr:rowOff>
    </xdr:from>
    <xdr:to>
      <xdr:col>71</xdr:col>
      <xdr:colOff>177800</xdr:colOff>
      <xdr:row>77</xdr:row>
      <xdr:rowOff>163940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49976"/>
          <a:ext cx="889000" cy="1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152783</xdr:rowOff>
    </xdr:from>
    <xdr:to>
      <xdr:col>85</xdr:col>
      <xdr:colOff>177800</xdr:colOff>
      <xdr:row>77</xdr:row>
      <xdr:rowOff>82933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8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4210</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34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45007</xdr:rowOff>
    </xdr:from>
    <xdr:to>
      <xdr:col>81</xdr:col>
      <xdr:colOff>101600</xdr:colOff>
      <xdr:row>77</xdr:row>
      <xdr:rowOff>146607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4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137734</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3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31947</xdr:rowOff>
    </xdr:from>
    <xdr:to>
      <xdr:col>76</xdr:col>
      <xdr:colOff>165100</xdr:colOff>
      <xdr:row>77</xdr:row>
      <xdr:rowOff>133547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3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124674</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2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97526</xdr:rowOff>
    </xdr:from>
    <xdr:to>
      <xdr:col>72</xdr:col>
      <xdr:colOff>38100</xdr:colOff>
      <xdr:row>78</xdr:row>
      <xdr:rowOff>27676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9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18803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39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113140</xdr:rowOff>
    </xdr:from>
    <xdr:to>
      <xdr:col>67</xdr:col>
      <xdr:colOff>101600</xdr:colOff>
      <xdr:row>78</xdr:row>
      <xdr:rowOff>43290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34417</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07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57049</xdr:rowOff>
    </xdr:from>
    <xdr:to>
      <xdr:col>85</xdr:col>
      <xdr:colOff>127000</xdr:colOff>
      <xdr:row>98</xdr:row>
      <xdr:rowOff>2880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87699"/>
          <a:ext cx="838200" cy="11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2880</xdr:rowOff>
    </xdr:from>
    <xdr:to>
      <xdr:col>81</xdr:col>
      <xdr:colOff>50800</xdr:colOff>
      <xdr:row>98</xdr:row>
      <xdr:rowOff>41501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4980"/>
          <a:ext cx="889000" cy="3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139556</xdr:rowOff>
    </xdr:from>
    <xdr:to>
      <xdr:col>76</xdr:col>
      <xdr:colOff>114300</xdr:colOff>
      <xdr:row>98</xdr:row>
      <xdr:rowOff>41501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70206"/>
          <a:ext cx="889000" cy="7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139556</xdr:rowOff>
    </xdr:from>
    <xdr:to>
      <xdr:col>71</xdr:col>
      <xdr:colOff>177800</xdr:colOff>
      <xdr:row>98</xdr:row>
      <xdr:rowOff>58793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70206"/>
          <a:ext cx="889000" cy="9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6249</xdr:rowOff>
    </xdr:from>
    <xdr:to>
      <xdr:col>85</xdr:col>
      <xdr:colOff>177800</xdr:colOff>
      <xdr:row>97</xdr:row>
      <xdr:rowOff>107849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29126</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88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123530</xdr:rowOff>
    </xdr:from>
    <xdr:to>
      <xdr:col>81</xdr:col>
      <xdr:colOff>101600</xdr:colOff>
      <xdr:row>98</xdr:row>
      <xdr:rowOff>53680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70207</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29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162151</xdr:rowOff>
    </xdr:from>
    <xdr:to>
      <xdr:col>76</xdr:col>
      <xdr:colOff>165100</xdr:colOff>
      <xdr:row>98</xdr:row>
      <xdr:rowOff>92301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83428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88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88756</xdr:rowOff>
    </xdr:from>
    <xdr:to>
      <xdr:col>72</xdr:col>
      <xdr:colOff>38100</xdr:colOff>
      <xdr:row>98</xdr:row>
      <xdr:rowOff>18906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1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35433</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9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7993</xdr:rowOff>
    </xdr:from>
    <xdr:to>
      <xdr:col>67</xdr:col>
      <xdr:colOff>101600</xdr:colOff>
      <xdr:row>98</xdr:row>
      <xdr:rowOff>109593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1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126120</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95466</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2016"/>
          <a:ext cx="889000" cy="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95466</xdr:rowOff>
    </xdr:from>
    <xdr:to>
      <xdr:col>107</xdr:col>
      <xdr:colOff>50800</xdr:colOff>
      <xdr:row>39</xdr:row>
      <xdr:rowOff>96445</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82016"/>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96445</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82995"/>
          <a:ext cx="889000" cy="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44666</xdr:rowOff>
    </xdr:from>
    <xdr:to>
      <xdr:col>107</xdr:col>
      <xdr:colOff>101600</xdr:colOff>
      <xdr:row>39</xdr:row>
      <xdr:rowOff>146266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137393</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823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45645</xdr:rowOff>
    </xdr:from>
    <xdr:to>
      <xdr:col>102</xdr:col>
      <xdr:colOff>165100</xdr:colOff>
      <xdr:row>39</xdr:row>
      <xdr:rowOff>147245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138372</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24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19698</xdr:rowOff>
    </xdr:from>
    <xdr:to>
      <xdr:col>116</xdr:col>
      <xdr:colOff>63500</xdr:colOff>
      <xdr:row>59</xdr:row>
      <xdr:rowOff>20345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35248"/>
          <a:ext cx="8382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20345</xdr:rowOff>
    </xdr:from>
    <xdr:to>
      <xdr:col>111</xdr:col>
      <xdr:colOff>177800</xdr:colOff>
      <xdr:row>59</xdr:row>
      <xdr:rowOff>20854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35895"/>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20854</xdr:rowOff>
    </xdr:from>
    <xdr:to>
      <xdr:col>107</xdr:col>
      <xdr:colOff>50800</xdr:colOff>
      <xdr:row>59</xdr:row>
      <xdr:rowOff>21412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36404"/>
          <a:ext cx="889000" cy="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21412</xdr:rowOff>
    </xdr:from>
    <xdr:to>
      <xdr:col>102</xdr:col>
      <xdr:colOff>114300</xdr:colOff>
      <xdr:row>59</xdr:row>
      <xdr:rowOff>21984</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3696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140348</xdr:rowOff>
    </xdr:from>
    <xdr:to>
      <xdr:col>116</xdr:col>
      <xdr:colOff>114300</xdr:colOff>
      <xdr:row>59</xdr:row>
      <xdr:rowOff>70498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55275</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9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140995</xdr:rowOff>
    </xdr:from>
    <xdr:to>
      <xdr:col>112</xdr:col>
      <xdr:colOff>38100</xdr:colOff>
      <xdr:row>59</xdr:row>
      <xdr:rowOff>71145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62272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141504</xdr:rowOff>
    </xdr:from>
    <xdr:to>
      <xdr:col>107</xdr:col>
      <xdr:colOff>101600</xdr:colOff>
      <xdr:row>59</xdr:row>
      <xdr:rowOff>71654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8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62781</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7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142062</xdr:rowOff>
    </xdr:from>
    <xdr:to>
      <xdr:col>102</xdr:col>
      <xdr:colOff>165100</xdr:colOff>
      <xdr:row>59</xdr:row>
      <xdr:rowOff>72212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8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63339</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7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142634</xdr:rowOff>
    </xdr:from>
    <xdr:to>
      <xdr:col>98</xdr:col>
      <xdr:colOff>38100</xdr:colOff>
      <xdr:row>59</xdr:row>
      <xdr:rowOff>72784</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63911</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7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74833</xdr:rowOff>
    </xdr:from>
    <xdr:to>
      <xdr:col>116</xdr:col>
      <xdr:colOff>63500</xdr:colOff>
      <xdr:row>75</xdr:row>
      <xdr:rowOff>72862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590683"/>
          <a:ext cx="838200" cy="34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74833</xdr:rowOff>
    </xdr:from>
    <xdr:to>
      <xdr:col>111</xdr:col>
      <xdr:colOff>177800</xdr:colOff>
      <xdr:row>73</xdr:row>
      <xdr:rowOff>171137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590683"/>
          <a:ext cx="889000" cy="9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171137</xdr:rowOff>
    </xdr:from>
    <xdr:to>
      <xdr:col>107</xdr:col>
      <xdr:colOff>50800</xdr:colOff>
      <xdr:row>74</xdr:row>
      <xdr:rowOff>19854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86987"/>
          <a:ext cx="889000" cy="2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19854</xdr:rowOff>
    </xdr:from>
    <xdr:to>
      <xdr:col>102</xdr:col>
      <xdr:colOff>114300</xdr:colOff>
      <xdr:row>74</xdr:row>
      <xdr:rowOff>122125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707154"/>
          <a:ext cx="889000" cy="10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22062</xdr:rowOff>
    </xdr:from>
    <xdr:to>
      <xdr:col>116</xdr:col>
      <xdr:colOff>114300</xdr:colOff>
      <xdr:row>75</xdr:row>
      <xdr:rowOff>123662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8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44939</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32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24033</xdr:rowOff>
    </xdr:from>
    <xdr:to>
      <xdr:col>112</xdr:col>
      <xdr:colOff>38100</xdr:colOff>
      <xdr:row>73</xdr:row>
      <xdr:rowOff>125633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142160</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315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120337</xdr:rowOff>
    </xdr:from>
    <xdr:to>
      <xdr:col>107</xdr:col>
      <xdr:colOff>101600</xdr:colOff>
      <xdr:row>74</xdr:row>
      <xdr:rowOff>50487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63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67014</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41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140504</xdr:rowOff>
    </xdr:from>
    <xdr:to>
      <xdr:col>102</xdr:col>
      <xdr:colOff>165100</xdr:colOff>
      <xdr:row>74</xdr:row>
      <xdr:rowOff>70654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5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87181</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43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71325</xdr:rowOff>
    </xdr:from>
    <xdr:to>
      <xdr:col>98</xdr:col>
      <xdr:colOff>38100</xdr:colOff>
      <xdr:row>75</xdr:row>
      <xdr:rowOff>1475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75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18002</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53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1,921,047</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類似団体と比較し、主なもので維持補修費や補助費等、普通建設事業費（うち更新整備）等が上回っている。</a:t>
          </a:r>
        </a:p>
        <a:p>
          <a:r>
            <a:rPr kumimoji="1" lang="ja-JP" altLang="en-US" sz="1300">
              <a:latin typeface="ＭＳ Ｐゴシック" panose="020B0600070205080204" pitchFamily="50" charset="-128"/>
              <a:ea typeface="ＭＳ Ｐゴシック" panose="020B0600070205080204" pitchFamily="50" charset="-128"/>
            </a:rPr>
            <a:t>　維持補修費については、各公共施設の修繕や道路維持経費の増、補助費等はふるさと寄付額の増による返礼費用の増、また普通建設事業については公共施設の更新整備や道路橋梁等の改良工事等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今後も老朽化が進んでいる公共施設の大型整備等を控え、人口の推移にも大きく影響するが一人当たりの決算額は高く推移することが予想される。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158559</xdr:rowOff>
    </xdr:from>
    <xdr:to>
      <xdr:col>24</xdr:col>
      <xdr:colOff>63500</xdr:colOff>
      <xdr:row>37</xdr:row>
      <xdr:rowOff>5302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30759"/>
          <a:ext cx="838200" cy="1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5302</xdr:rowOff>
    </xdr:from>
    <xdr:to>
      <xdr:col>19</xdr:col>
      <xdr:colOff>177800</xdr:colOff>
      <xdr:row>37</xdr:row>
      <xdr:rowOff>10065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48952"/>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146177</xdr:rowOff>
    </xdr:from>
    <xdr:to>
      <xdr:col>15</xdr:col>
      <xdr:colOff>50800</xdr:colOff>
      <xdr:row>37</xdr:row>
      <xdr:rowOff>10065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18377"/>
          <a:ext cx="889000" cy="3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146177</xdr:rowOff>
    </xdr:from>
    <xdr:to>
      <xdr:col>10</xdr:col>
      <xdr:colOff>114300</xdr:colOff>
      <xdr:row>36</xdr:row>
      <xdr:rowOff>157207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18377"/>
          <a:ext cx="8890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107759</xdr:rowOff>
    </xdr:from>
    <xdr:to>
      <xdr:col>24</xdr:col>
      <xdr:colOff>114300</xdr:colOff>
      <xdr:row>37</xdr:row>
      <xdr:rowOff>37909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130636</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3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125952</xdr:rowOff>
    </xdr:from>
    <xdr:to>
      <xdr:col>20</xdr:col>
      <xdr:colOff>38100</xdr:colOff>
      <xdr:row>37</xdr:row>
      <xdr:rowOff>56102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72629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130715</xdr:rowOff>
    </xdr:from>
    <xdr:to>
      <xdr:col>15</xdr:col>
      <xdr:colOff>101600</xdr:colOff>
      <xdr:row>37</xdr:row>
      <xdr:rowOff>60865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0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77392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7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95377</xdr:rowOff>
    </xdr:from>
    <xdr:to>
      <xdr:col>10</xdr:col>
      <xdr:colOff>165100</xdr:colOff>
      <xdr:row>37</xdr:row>
      <xdr:rowOff>25527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6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42054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4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106407</xdr:rowOff>
    </xdr:from>
    <xdr:to>
      <xdr:col>6</xdr:col>
      <xdr:colOff>38100</xdr:colOff>
      <xdr:row>37</xdr:row>
      <xdr:rowOff>36557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7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53084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5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29300</xdr:rowOff>
    </xdr:from>
    <xdr:to>
      <xdr:col>24</xdr:col>
      <xdr:colOff>63500</xdr:colOff>
      <xdr:row>57</xdr:row>
      <xdr:rowOff>136773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01950"/>
          <a:ext cx="838200" cy="10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136773</xdr:rowOff>
    </xdr:from>
    <xdr:to>
      <xdr:col>19</xdr:col>
      <xdr:colOff>177800</xdr:colOff>
      <xdr:row>57</xdr:row>
      <xdr:rowOff>149082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09423"/>
          <a:ext cx="889000" cy="1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103386</xdr:rowOff>
    </xdr:from>
    <xdr:to>
      <xdr:col>15</xdr:col>
      <xdr:colOff>50800</xdr:colOff>
      <xdr:row>57</xdr:row>
      <xdr:rowOff>149082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76036"/>
          <a:ext cx="889000" cy="4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103386</xdr:rowOff>
    </xdr:from>
    <xdr:to>
      <xdr:col>10</xdr:col>
      <xdr:colOff>114300</xdr:colOff>
      <xdr:row>57</xdr:row>
      <xdr:rowOff>136778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876036"/>
          <a:ext cx="889000" cy="3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149950</xdr:rowOff>
    </xdr:from>
    <xdr:to>
      <xdr:col>24</xdr:col>
      <xdr:colOff>114300</xdr:colOff>
      <xdr:row>57</xdr:row>
      <xdr:rowOff>80100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5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1377</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0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85973</xdr:rowOff>
    </xdr:from>
    <xdr:to>
      <xdr:col>20</xdr:col>
      <xdr:colOff>38100</xdr:colOff>
      <xdr:row>58</xdr:row>
      <xdr:rowOff>16123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32650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3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98282</xdr:rowOff>
    </xdr:from>
    <xdr:to>
      <xdr:col>15</xdr:col>
      <xdr:colOff>101600</xdr:colOff>
      <xdr:row>58</xdr:row>
      <xdr:rowOff>28432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7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19559</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6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52586</xdr:rowOff>
    </xdr:from>
    <xdr:to>
      <xdr:col>10</xdr:col>
      <xdr:colOff>165100</xdr:colOff>
      <xdr:row>57</xdr:row>
      <xdr:rowOff>154186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2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170713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00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85978</xdr:rowOff>
    </xdr:from>
    <xdr:to>
      <xdr:col>6</xdr:col>
      <xdr:colOff>38100</xdr:colOff>
      <xdr:row>58</xdr:row>
      <xdr:rowOff>16128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7255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5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84082</xdr:rowOff>
    </xdr:from>
    <xdr:to>
      <xdr:col>24</xdr:col>
      <xdr:colOff>63500</xdr:colOff>
      <xdr:row>75</xdr:row>
      <xdr:rowOff>87847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942832"/>
          <a:ext cx="838200" cy="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84082</xdr:rowOff>
    </xdr:from>
    <xdr:to>
      <xdr:col>19</xdr:col>
      <xdr:colOff>177800</xdr:colOff>
      <xdr:row>75</xdr:row>
      <xdr:rowOff>117287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42832"/>
          <a:ext cx="889000" cy="3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95378</xdr:rowOff>
    </xdr:from>
    <xdr:to>
      <xdr:col>15</xdr:col>
      <xdr:colOff>50800</xdr:colOff>
      <xdr:row>75</xdr:row>
      <xdr:rowOff>117287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954128"/>
          <a:ext cx="889000" cy="2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95378</xdr:rowOff>
    </xdr:from>
    <xdr:to>
      <xdr:col>10</xdr:col>
      <xdr:colOff>114300</xdr:colOff>
      <xdr:row>76</xdr:row>
      <xdr:rowOff>52753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954128"/>
          <a:ext cx="889000" cy="12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37047</xdr:rowOff>
    </xdr:from>
    <xdr:to>
      <xdr:col>24</xdr:col>
      <xdr:colOff>114300</xdr:colOff>
      <xdr:row>75</xdr:row>
      <xdr:rowOff>138647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9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59924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47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33282</xdr:rowOff>
    </xdr:from>
    <xdr:to>
      <xdr:col>20</xdr:col>
      <xdr:colOff>38100</xdr:colOff>
      <xdr:row>75</xdr:row>
      <xdr:rowOff>134882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9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151409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66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66487</xdr:rowOff>
    </xdr:from>
    <xdr:to>
      <xdr:col>15</xdr:col>
      <xdr:colOff>101600</xdr:colOff>
      <xdr:row>75</xdr:row>
      <xdr:rowOff>168087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2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13164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0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44578</xdr:rowOff>
    </xdr:from>
    <xdr:to>
      <xdr:col>10</xdr:col>
      <xdr:colOff>165100</xdr:colOff>
      <xdr:row>75</xdr:row>
      <xdr:rowOff>146177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033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162705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678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1953</xdr:rowOff>
    </xdr:from>
    <xdr:to>
      <xdr:col>6</xdr:col>
      <xdr:colOff>38100</xdr:colOff>
      <xdr:row>76</xdr:row>
      <xdr:rowOff>103553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3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120080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0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135184</xdr:rowOff>
    </xdr:from>
    <xdr:to>
      <xdr:col>24</xdr:col>
      <xdr:colOff>63500</xdr:colOff>
      <xdr:row>98</xdr:row>
      <xdr:rowOff>22955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65834"/>
          <a:ext cx="838200" cy="5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22955</xdr:rowOff>
    </xdr:from>
    <xdr:to>
      <xdr:col>19</xdr:col>
      <xdr:colOff>177800</xdr:colOff>
      <xdr:row>98</xdr:row>
      <xdr:rowOff>32502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25055"/>
          <a:ext cx="889000" cy="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25239</xdr:rowOff>
    </xdr:from>
    <xdr:to>
      <xdr:col>15</xdr:col>
      <xdr:colOff>50800</xdr:colOff>
      <xdr:row>98</xdr:row>
      <xdr:rowOff>32502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27339"/>
          <a:ext cx="889000" cy="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25239</xdr:rowOff>
    </xdr:from>
    <xdr:to>
      <xdr:col>10</xdr:col>
      <xdr:colOff>114300</xdr:colOff>
      <xdr:row>98</xdr:row>
      <xdr:rowOff>90635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7339"/>
          <a:ext cx="889000" cy="6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84384</xdr:rowOff>
    </xdr:from>
    <xdr:to>
      <xdr:col>24</xdr:col>
      <xdr:colOff>114300</xdr:colOff>
      <xdr:row>98</xdr:row>
      <xdr:rowOff>14534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62811</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143605</xdr:rowOff>
    </xdr:from>
    <xdr:to>
      <xdr:col>20</xdr:col>
      <xdr:colOff>38100</xdr:colOff>
      <xdr:row>98</xdr:row>
      <xdr:rowOff>73755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7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64882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66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153152</xdr:rowOff>
    </xdr:from>
    <xdr:to>
      <xdr:col>15</xdr:col>
      <xdr:colOff>101600</xdr:colOff>
      <xdr:row>98</xdr:row>
      <xdr:rowOff>83302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74429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145889</xdr:rowOff>
    </xdr:from>
    <xdr:to>
      <xdr:col>10</xdr:col>
      <xdr:colOff>165100</xdr:colOff>
      <xdr:row>98</xdr:row>
      <xdr:rowOff>76039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67166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6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39835</xdr:rowOff>
    </xdr:from>
    <xdr:to>
      <xdr:col>6</xdr:col>
      <xdr:colOff>38100</xdr:colOff>
      <xdr:row>98</xdr:row>
      <xdr:rowOff>141435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132562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16776</xdr:rowOff>
    </xdr:from>
    <xdr:to>
      <xdr:col>55</xdr:col>
      <xdr:colOff>0</xdr:colOff>
      <xdr:row>58</xdr:row>
      <xdr:rowOff>39338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60876"/>
          <a:ext cx="838200" cy="2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38202</xdr:rowOff>
    </xdr:from>
    <xdr:to>
      <xdr:col>50</xdr:col>
      <xdr:colOff>114300</xdr:colOff>
      <xdr:row>58</xdr:row>
      <xdr:rowOff>39338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82302"/>
          <a:ext cx="889000" cy="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19631</xdr:rowOff>
    </xdr:from>
    <xdr:to>
      <xdr:col>45</xdr:col>
      <xdr:colOff>177800</xdr:colOff>
      <xdr:row>58</xdr:row>
      <xdr:rowOff>38202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63731"/>
          <a:ext cx="889000" cy="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8132</xdr:rowOff>
    </xdr:from>
    <xdr:to>
      <xdr:col>41</xdr:col>
      <xdr:colOff>50800</xdr:colOff>
      <xdr:row>58</xdr:row>
      <xdr:rowOff>19631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609332"/>
          <a:ext cx="889000" cy="35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137426</xdr:rowOff>
    </xdr:from>
    <xdr:to>
      <xdr:col>55</xdr:col>
      <xdr:colOff>50800</xdr:colOff>
      <xdr:row>58</xdr:row>
      <xdr:rowOff>67576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1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115853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88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159988</xdr:rowOff>
    </xdr:from>
    <xdr:to>
      <xdr:col>50</xdr:col>
      <xdr:colOff>165100</xdr:colOff>
      <xdr:row>58</xdr:row>
      <xdr:rowOff>90138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3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81265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25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158852</xdr:rowOff>
    </xdr:from>
    <xdr:to>
      <xdr:col>46</xdr:col>
      <xdr:colOff>38100</xdr:colOff>
      <xdr:row>58</xdr:row>
      <xdr:rowOff>89002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80129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24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140281</xdr:rowOff>
    </xdr:from>
    <xdr:to>
      <xdr:col>41</xdr:col>
      <xdr:colOff>101600</xdr:colOff>
      <xdr:row>58</xdr:row>
      <xdr:rowOff>70431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1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61558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0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128782</xdr:rowOff>
    </xdr:from>
    <xdr:to>
      <xdr:col>36</xdr:col>
      <xdr:colOff>165100</xdr:colOff>
      <xdr:row>56</xdr:row>
      <xdr:rowOff>58932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5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75459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3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2212</xdr:rowOff>
    </xdr:from>
    <xdr:to>
      <xdr:col>55</xdr:col>
      <xdr:colOff>0</xdr:colOff>
      <xdr:row>78</xdr:row>
      <xdr:rowOff>53164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003712"/>
          <a:ext cx="838200" cy="142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2212</xdr:rowOff>
    </xdr:from>
    <xdr:to>
      <xdr:col>50</xdr:col>
      <xdr:colOff>114300</xdr:colOff>
      <xdr:row>78</xdr:row>
      <xdr:rowOff>56817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003712"/>
          <a:ext cx="889000" cy="142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28208</xdr:rowOff>
    </xdr:from>
    <xdr:to>
      <xdr:col>45</xdr:col>
      <xdr:colOff>177800</xdr:colOff>
      <xdr:row>78</xdr:row>
      <xdr:rowOff>56817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01308"/>
          <a:ext cx="889000" cy="2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108409</xdr:rowOff>
    </xdr:from>
    <xdr:to>
      <xdr:col>41</xdr:col>
      <xdr:colOff>50800</xdr:colOff>
      <xdr:row>78</xdr:row>
      <xdr:rowOff>28208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10059"/>
          <a:ext cx="889000" cy="9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2364</xdr:rowOff>
    </xdr:from>
    <xdr:to>
      <xdr:col>55</xdr:col>
      <xdr:colOff>50800</xdr:colOff>
      <xdr:row>78</xdr:row>
      <xdr:rowOff>103964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7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152241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122862</xdr:rowOff>
    </xdr:from>
    <xdr:to>
      <xdr:col>50</xdr:col>
      <xdr:colOff>165100</xdr:colOff>
      <xdr:row>70</xdr:row>
      <xdr:rowOff>53012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1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69539</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172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6017</xdr:rowOff>
    </xdr:from>
    <xdr:to>
      <xdr:col>46</xdr:col>
      <xdr:colOff>38100</xdr:colOff>
      <xdr:row>78</xdr:row>
      <xdr:rowOff>107617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7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98744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7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148858</xdr:rowOff>
    </xdr:from>
    <xdr:to>
      <xdr:col>41</xdr:col>
      <xdr:colOff>101600</xdr:colOff>
      <xdr:row>78</xdr:row>
      <xdr:rowOff>79008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70135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57609</xdr:rowOff>
    </xdr:from>
    <xdr:to>
      <xdr:col>36</xdr:col>
      <xdr:colOff>165100</xdr:colOff>
      <xdr:row>77</xdr:row>
      <xdr:rowOff>159209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4286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3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20208</xdr:rowOff>
    </xdr:from>
    <xdr:to>
      <xdr:col>55</xdr:col>
      <xdr:colOff>0</xdr:colOff>
      <xdr:row>97</xdr:row>
      <xdr:rowOff>89120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50858"/>
          <a:ext cx="838200" cy="6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70293</xdr:rowOff>
    </xdr:from>
    <xdr:to>
      <xdr:col>50</xdr:col>
      <xdr:colOff>114300</xdr:colOff>
      <xdr:row>97</xdr:row>
      <xdr:rowOff>89120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00943"/>
          <a:ext cx="889000" cy="1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13351</xdr:rowOff>
    </xdr:from>
    <xdr:to>
      <xdr:col>45</xdr:col>
      <xdr:colOff>177800</xdr:colOff>
      <xdr:row>97</xdr:row>
      <xdr:rowOff>70293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44001"/>
          <a:ext cx="889000" cy="5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13351</xdr:rowOff>
    </xdr:from>
    <xdr:to>
      <xdr:col>41</xdr:col>
      <xdr:colOff>50800</xdr:colOff>
      <xdr:row>97</xdr:row>
      <xdr:rowOff>65280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44001"/>
          <a:ext cx="889000" cy="5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140858</xdr:rowOff>
    </xdr:from>
    <xdr:to>
      <xdr:col>55</xdr:col>
      <xdr:colOff>50800</xdr:colOff>
      <xdr:row>97</xdr:row>
      <xdr:rowOff>71008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0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163735</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5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38320</xdr:rowOff>
    </xdr:from>
    <xdr:to>
      <xdr:col>50</xdr:col>
      <xdr:colOff>165100</xdr:colOff>
      <xdr:row>97</xdr:row>
      <xdr:rowOff>139920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6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156447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4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19493</xdr:rowOff>
    </xdr:from>
    <xdr:to>
      <xdr:col>46</xdr:col>
      <xdr:colOff>38100</xdr:colOff>
      <xdr:row>97</xdr:row>
      <xdr:rowOff>121093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5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137620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2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134001</xdr:rowOff>
    </xdr:from>
    <xdr:to>
      <xdr:col>41</xdr:col>
      <xdr:colOff>101600</xdr:colOff>
      <xdr:row>97</xdr:row>
      <xdr:rowOff>64151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80678</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6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14480</xdr:rowOff>
    </xdr:from>
    <xdr:to>
      <xdr:col>36</xdr:col>
      <xdr:colOff>165100</xdr:colOff>
      <xdr:row>97</xdr:row>
      <xdr:rowOff>116080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132607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2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111856</xdr:rowOff>
    </xdr:from>
    <xdr:to>
      <xdr:col>85</xdr:col>
      <xdr:colOff>127000</xdr:colOff>
      <xdr:row>38</xdr:row>
      <xdr:rowOff>64891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55506"/>
          <a:ext cx="838200" cy="12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146341</xdr:rowOff>
    </xdr:from>
    <xdr:to>
      <xdr:col>81</xdr:col>
      <xdr:colOff>50800</xdr:colOff>
      <xdr:row>38</xdr:row>
      <xdr:rowOff>64891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89991"/>
          <a:ext cx="889000" cy="9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146341</xdr:rowOff>
    </xdr:from>
    <xdr:to>
      <xdr:col>76</xdr:col>
      <xdr:colOff>114300</xdr:colOff>
      <xdr:row>38</xdr:row>
      <xdr:rowOff>70644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89991"/>
          <a:ext cx="889000" cy="9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164282</xdr:rowOff>
    </xdr:from>
    <xdr:to>
      <xdr:col>71</xdr:col>
      <xdr:colOff>177800</xdr:colOff>
      <xdr:row>38</xdr:row>
      <xdr:rowOff>70644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36482"/>
          <a:ext cx="889000" cy="24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61056</xdr:rowOff>
    </xdr:from>
    <xdr:to>
      <xdr:col>85</xdr:col>
      <xdr:colOff>177800</xdr:colOff>
      <xdr:row>37</xdr:row>
      <xdr:rowOff>162657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047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83933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5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14091</xdr:rowOff>
    </xdr:from>
    <xdr:to>
      <xdr:col>81</xdr:col>
      <xdr:colOff>101600</xdr:colOff>
      <xdr:row>38</xdr:row>
      <xdr:rowOff>115691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2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106818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95541</xdr:rowOff>
    </xdr:from>
    <xdr:to>
      <xdr:col>76</xdr:col>
      <xdr:colOff>165100</xdr:colOff>
      <xdr:row>38</xdr:row>
      <xdr:rowOff>25691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3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42218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1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19844</xdr:rowOff>
    </xdr:from>
    <xdr:to>
      <xdr:col>72</xdr:col>
      <xdr:colOff>38100</xdr:colOff>
      <xdr:row>38</xdr:row>
      <xdr:rowOff>121444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112571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113482</xdr:rowOff>
    </xdr:from>
    <xdr:to>
      <xdr:col>67</xdr:col>
      <xdr:colOff>101600</xdr:colOff>
      <xdr:row>37</xdr:row>
      <xdr:rowOff>43632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8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60159</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6060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72163</xdr:rowOff>
    </xdr:from>
    <xdr:to>
      <xdr:col>85</xdr:col>
      <xdr:colOff>127000</xdr:colOff>
      <xdr:row>58</xdr:row>
      <xdr:rowOff>86189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16263"/>
          <a:ext cx="838200" cy="1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86189</xdr:rowOff>
    </xdr:from>
    <xdr:to>
      <xdr:col>81</xdr:col>
      <xdr:colOff>50800</xdr:colOff>
      <xdr:row>58</xdr:row>
      <xdr:rowOff>135688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30289"/>
          <a:ext cx="889000" cy="4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135688</xdr:rowOff>
    </xdr:from>
    <xdr:to>
      <xdr:col>76</xdr:col>
      <xdr:colOff>114300</xdr:colOff>
      <xdr:row>58</xdr:row>
      <xdr:rowOff>145505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79788"/>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137656</xdr:rowOff>
    </xdr:from>
    <xdr:to>
      <xdr:col>71</xdr:col>
      <xdr:colOff>177800</xdr:colOff>
      <xdr:row>58</xdr:row>
      <xdr:rowOff>145505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81756"/>
          <a:ext cx="8890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21363</xdr:rowOff>
    </xdr:from>
    <xdr:to>
      <xdr:col>85</xdr:col>
      <xdr:colOff>177800</xdr:colOff>
      <xdr:row>58</xdr:row>
      <xdr:rowOff>122963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6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107740</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0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35389</xdr:rowOff>
    </xdr:from>
    <xdr:to>
      <xdr:col>81</xdr:col>
      <xdr:colOff>101600</xdr:colOff>
      <xdr:row>58</xdr:row>
      <xdr:rowOff>136989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128116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72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84888</xdr:rowOff>
    </xdr:from>
    <xdr:to>
      <xdr:col>76</xdr:col>
      <xdr:colOff>165100</xdr:colOff>
      <xdr:row>59</xdr:row>
      <xdr:rowOff>15038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6165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94705</xdr:rowOff>
    </xdr:from>
    <xdr:to>
      <xdr:col>72</xdr:col>
      <xdr:colOff>38100</xdr:colOff>
      <xdr:row>59</xdr:row>
      <xdr:rowOff>24855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3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15982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3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86856</xdr:rowOff>
    </xdr:from>
    <xdr:to>
      <xdr:col>67</xdr:col>
      <xdr:colOff>101600</xdr:colOff>
      <xdr:row>59</xdr:row>
      <xdr:rowOff>17006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8133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2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32133</xdr:rowOff>
    </xdr:from>
    <xdr:to>
      <xdr:col>85</xdr:col>
      <xdr:colOff>127000</xdr:colOff>
      <xdr:row>97</xdr:row>
      <xdr:rowOff>95807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62783"/>
          <a:ext cx="838200" cy="6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82747</xdr:rowOff>
    </xdr:from>
    <xdr:to>
      <xdr:col>81</xdr:col>
      <xdr:colOff>50800</xdr:colOff>
      <xdr:row>97</xdr:row>
      <xdr:rowOff>95807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713397"/>
          <a:ext cx="889000" cy="1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82747</xdr:rowOff>
    </xdr:from>
    <xdr:to>
      <xdr:col>76</xdr:col>
      <xdr:colOff>114300</xdr:colOff>
      <xdr:row>97</xdr:row>
      <xdr:rowOff>148326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13397"/>
          <a:ext cx="889000" cy="6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148326</xdr:rowOff>
    </xdr:from>
    <xdr:to>
      <xdr:col>71</xdr:col>
      <xdr:colOff>177800</xdr:colOff>
      <xdr:row>97</xdr:row>
      <xdr:rowOff>163940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78976"/>
          <a:ext cx="889000" cy="1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152783</xdr:rowOff>
    </xdr:from>
    <xdr:to>
      <xdr:col>85</xdr:col>
      <xdr:colOff>177800</xdr:colOff>
      <xdr:row>97</xdr:row>
      <xdr:rowOff>82933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1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4210</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6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45007</xdr:rowOff>
    </xdr:from>
    <xdr:to>
      <xdr:col>81</xdr:col>
      <xdr:colOff>101600</xdr:colOff>
      <xdr:row>97</xdr:row>
      <xdr:rowOff>146607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7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137734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68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31947</xdr:rowOff>
    </xdr:from>
    <xdr:to>
      <xdr:col>76</xdr:col>
      <xdr:colOff>165100</xdr:colOff>
      <xdr:row>97</xdr:row>
      <xdr:rowOff>133547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6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124674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55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97526</xdr:rowOff>
    </xdr:from>
    <xdr:to>
      <xdr:col>72</xdr:col>
      <xdr:colOff>38100</xdr:colOff>
      <xdr:row>98</xdr:row>
      <xdr:rowOff>27676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2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18803</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20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113140</xdr:rowOff>
    </xdr:from>
    <xdr:to>
      <xdr:col>67</xdr:col>
      <xdr:colOff>101600</xdr:colOff>
      <xdr:row>98</xdr:row>
      <xdr:rowOff>43290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34417</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総務費はふるさと寄付の増に伴う関係経費の増や定住促進賃貸住宅建設補助金等により住民一人当たり</a:t>
          </a:r>
          <a:r>
            <a:rPr kumimoji="1" lang="en-US" altLang="ja-JP" sz="1300">
              <a:latin typeface="ＭＳ Ｐゴシック" panose="020B0600070205080204" pitchFamily="50" charset="-128"/>
              <a:ea typeface="ＭＳ Ｐゴシック" panose="020B0600070205080204" pitchFamily="50" charset="-128"/>
            </a:rPr>
            <a:t>616,470</a:t>
          </a:r>
          <a:r>
            <a:rPr kumimoji="1" lang="ja-JP" altLang="en-US" sz="1300">
              <a:latin typeface="ＭＳ Ｐゴシック" panose="020B0600070205080204" pitchFamily="50" charset="-128"/>
              <a:ea typeface="ＭＳ Ｐゴシック" panose="020B0600070205080204" pitchFamily="50" charset="-128"/>
            </a:rPr>
            <a:t>円と類似団体と比較し、かなり高い数値となっている。</a:t>
          </a:r>
        </a:p>
        <a:p>
          <a:r>
            <a:rPr kumimoji="1" lang="ja-JP" altLang="en-US" sz="1300">
              <a:latin typeface="ＭＳ Ｐゴシック" panose="020B0600070205080204" pitchFamily="50" charset="-128"/>
              <a:ea typeface="ＭＳ Ｐゴシック" panose="020B0600070205080204" pitchFamily="50" charset="-128"/>
            </a:rPr>
            <a:t>　また、土木費についても住民一人当たり</a:t>
          </a:r>
          <a:r>
            <a:rPr kumimoji="1" lang="en-US" altLang="ja-JP" sz="1300">
              <a:latin typeface="ＭＳ Ｐゴシック" panose="020B0600070205080204" pitchFamily="50" charset="-128"/>
              <a:ea typeface="ＭＳ Ｐゴシック" panose="020B0600070205080204" pitchFamily="50" charset="-128"/>
            </a:rPr>
            <a:t>258,180</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高い水準となっているが、町道補修や除排雪経費に要する経費、橋梁長寿命化修繕、公営住宅長寿命化修繕等による普通建設費が増嵩していることが要因となっているため、今後、単年度に事業負担が偏らないよう平準化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北海道妹背牛町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財政調整基金残高は、令和２年度以降決算余剰金を積み立てることができたため増加している。</a:t>
          </a:r>
        </a:p>
        <a:p>
          <a:r>
            <a:rPr kumimoji="1" lang="ja-JP" altLang="en-US" sz="1400">
              <a:latin typeface="ＭＳ ゴシック" pitchFamily="49" charset="-128"/>
              <a:ea typeface="ＭＳ ゴシック" pitchFamily="49" charset="-128"/>
            </a:rPr>
            <a:t>　実質収支額は、</a:t>
          </a:r>
          <a:r>
            <a:rPr kumimoji="1" lang="en-US" altLang="ja-JP" sz="1400">
              <a:latin typeface="ＭＳ ゴシック" pitchFamily="49" charset="-128"/>
              <a:ea typeface="ＭＳ ゴシック" pitchFamily="49" charset="-128"/>
            </a:rPr>
            <a:t>50</a:t>
          </a:r>
          <a:r>
            <a:rPr kumimoji="1" lang="ja-JP" altLang="en-US" sz="1400">
              <a:latin typeface="ＭＳ ゴシック" pitchFamily="49" charset="-128"/>
              <a:ea typeface="ＭＳ ゴシック" pitchFamily="49" charset="-128"/>
            </a:rPr>
            <a:t>百万円前後の横這いで推移している。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北海道妹背牛町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全会計が黒字決算となっており安定して推移している。</a:t>
          </a:r>
        </a:p>
        <a:p>
          <a:r>
            <a:rPr kumimoji="1" lang="ja-JP" altLang="en-US" sz="1400">
              <a:latin typeface="ＭＳ ゴシック" pitchFamily="49" charset="-128"/>
              <a:ea typeface="ＭＳ ゴシック" pitchFamily="49" charset="-128"/>
            </a:rPr>
            <a:t>　標準財政規模比については普通交付税等に起因するところが大きい。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北海道妹背牛町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年度の公債費償還額のピークを境に減少していたが、国営農地再編整備事業等の償還が始まったため令和４年度に増加している。</a:t>
          </a:r>
        </a:p>
        <a:p>
          <a:r>
            <a:rPr kumimoji="1" lang="ja-JP" altLang="en-US" sz="1400">
              <a:latin typeface="ＭＳ ゴシック" pitchFamily="49" charset="-128"/>
              <a:ea typeface="ＭＳ ゴシック" pitchFamily="49" charset="-128"/>
            </a:rPr>
            <a:t>　さらに、温泉改修事業により令和６年度にも増加しており、算入公債費についても同様に増加する。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北海道妹背牛町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一般会計に係る地方債の現在高は、国営農地再編整備事業等や令和５年度の温泉改修事業の借入により増加傾向にある。</a:t>
          </a:r>
        </a:p>
        <a:p>
          <a:r>
            <a:rPr kumimoji="1" lang="ja-JP" altLang="en-US" sz="1400">
              <a:latin typeface="ＭＳ ゴシック" pitchFamily="49" charset="-128"/>
              <a:ea typeface="ＭＳ ゴシック" pitchFamily="49" charset="-128"/>
            </a:rPr>
            <a:t>　一方で充当可能財源等では、決算余剰金等により基金へ積立や特定目的基金への積立をしていることにより、将来負担比率の分子がマイナス表示となっている。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北海道妹背牛町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百万円、ふるさと妹背牛応援基金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百万円、農業振興基金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百万円、学校教育施設整備基金に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百万円積み立てたが、国営土地改良事業償還基金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今後計画している庁舎等改修事業により財政調整基金の取り崩しが必要になる可能性があること、また、今後予定されている学校建設委向けて特定目的基金への積立を継続していく。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ふるさと妹背牛応援基金：寄附者の意向を反映させた事業に要する費用に充てる。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国営土地改良事業費償還基金：国営土地改良事業費償還の財源に充てる。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農業振興基金：農業の振興を図るための財源に充てる。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育英基金：必要に応じて基金の一部を奨学資金貸付金に充てる。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ｶｰﾘﾝｸﾞﾎｰﾙｻﾎﾟｰﾀｰｽﾞ基金：支援者からの支援金を積立て、施設整備の充実を図るための財源に充てる。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学校教育施設整備基金：学校施設の整備に要する費用に充てる。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ふるさと妹背牛応援基金：利子及び寄附金の積立てによる増と、関連する事業の財源による繰入れにより、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国営土地改良事業費償還基金：利子の積立てにより微増と、当該事業費償還による繰入により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農業振興基金：利子及び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百万円の積立したが、事業費償還による繰入れにより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育英基金・ｶｰﾘﾝｸﾞﾎｰﾙｻﾎﾟｰﾀｰｽﾞ基金：利子による積立てにより微増した。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ふるさと妹背牛応援基金：寄附者の意向を反映した事業に充てる。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国営土地改良事業費償還基金：事業費償還の財源に充てる。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農業振興基金：事業費償還の財源に充てる。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育英基金：必要に応じて基金の一部を奨学資金に充てる。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学校教育施設整備基金：学校施設の整備に要する費用に充てるため継続的に積み立てる。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近年、決算余剰金により積み立てることができている。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今後予定されている特定目的基金への積立を優先するため積立額の減少が予想される。さらに庁舎改修事業により取り崩しが必要となる可能性がある。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年度は普通交付税の再算定追加交付分を積み立てることができた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当面は利子積立のみを行い、取り崩しの予定はない。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EBA3B27-7A55-4D31-8AB0-5451121F95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5290A2A-BC5F-4A33-A0EB-DBE668EFC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F4A4E548-06F3-4943-9598-3B5E594B0E6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E1FF6233-A1E7-4599-80BC-9FB889A0945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8E6D5D69-5C3D-4B86-9884-62C5125B854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491C24BD-359F-4B41-997E-4DA7166B64D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3250D5E-4CA0-4E74-AC7C-02E72FA97FA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871C9FD0-682F-4616-9FE9-D3A0690D8E4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C70C687E-01FB-4A29-80AD-2F18C5D234D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2D45385E-29C1-47E2-B99D-10F1A0FB907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7FA5D343-D73E-4FA1-913B-842BF1753D8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98F276AF-5304-4C80-9366-645FA181D5B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8F9E4F5A-C60B-4E73-85F3-001EBA6C707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2D3AC61-A87A-4FA0-9AA3-EA8398A375B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9EC6AB6-0E28-44A1-AD3E-5BDA8D222B3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1025C3D4-DB9F-4ED9-A94F-F5B8BB0D56A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D4C935E0-EEE7-4797-B0F2-1A1DC8A8C4B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3F2C4BF1-C5AD-423E-83B6-F0AD885DD91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1C6C6D8-2F0F-4586-8E1F-3F637EA6624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BAD2ECBC-6DC9-4129-A6D5-47D4FE85E8C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41A9AF63-5C38-47B6-A71F-B49545D8179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F9672543-E2E5-43EF-8289-0672326BC03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CE0C597-2799-43A5-9ED6-1A16B0EFED4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25F1D16E-97CC-4235-9949-4D63FC2A879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B48475EA-698B-46B1-808D-47BD3315E0B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F942B9EC-8DF5-4E83-BD4D-C6A8F057659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9879E80D-3519-4EB2-9ADB-5776A0F764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9C1630E-2E6B-4550-B512-14AF327F29B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7E1E5C1D-D918-4F4B-95CC-B07859F79E0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7CE8FAB-3523-423B-91AC-B8183CA0BCF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BD4FD5D-84BB-4B6C-B19C-88AB8DC9DAA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2B4E4B1-7A11-4F87-902D-623424E51C5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34F41DD-63C5-48CC-ABE9-B3DBDD8E5F1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73C4FD8F-40AB-448E-83EF-917EA107C4F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DB9229E-A12D-4DBE-8D7C-02A9CDBF2CA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618EF971-1F93-4019-8130-754F0B0B059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E2A2B219-C6EA-4A09-9C5E-0BDEEA53A25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A69F9266-C085-4A72-951B-3862958DE46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7773121-A9AB-4301-82AA-3266A6B9B66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99857722-A9D4-429D-A8F4-E5F0030E05F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09E8431-3C5E-4F63-9FBA-465BA58282F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2B337AA-F152-45D9-A4FC-BA7DC3EB769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25A40CE1-E0C7-4841-BCAF-0F3D14370E3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E705E405-CBFC-4453-A1BB-EBC3C7ECEF8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8AD1AF52-483E-47D3-B3A1-8157CF71C58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4E0176F-33A5-44FE-9970-9DA97702F3A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33C7FA6-9B54-40B7-A942-8B88FE9C428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5F42FB8E-8ECE-4A04-B447-4E078755D88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5A66CB2E-5DFB-4FCF-BD3E-EBCDC4F196A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F3A12EF6-29B6-4623-9B91-72049D4EC79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A36D7B81-5FD7-408F-95C4-723EB1F63BB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83914788-00A7-4748-9CD2-23441C79EE6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11A28F91-647D-4259-A789-5443ECEE2D5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42BFDB2B-43CE-4090-A47A-61A54E5EE4F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9E3ACFD0-BF9C-40EB-A31F-5BB6DAA15CB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平均値より高い水準にあるが、今後も保有又は管理する公共施設等の総量を見極めながら、必要とされる公共施設等を適正な状態で計画的に維持管理・修繕・更新等を行う。</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DE34DF65-2662-444F-ACFA-A4F3C79355E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4294D8B-784A-4A53-AD3A-DDA54932596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507B82C-FB74-43CA-88C5-A6C1586FF42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9003946B-17D8-4E92-87E9-A6483D35E28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B6637435-F24F-40FF-9896-A520D1D02ED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6FC6C1CC-8F4A-4189-8086-0E0B02B0466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405DFE3A-18F8-46F8-993C-1CEA1FFC9BC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B1A39622-D12E-4110-BAD0-A9AE76F71DC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80D32417-FC80-4133-A01B-AE2E032B11F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5BAB16C2-B799-415C-8D51-0B357BBED5E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C062B135-BE7D-4195-901D-FEA0216AA98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BEA478FE-8E6C-4DA1-B10B-740907196D0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9E9E076-FD80-46AF-86E2-8E7857243A8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5A687E3A-B6EE-4C3D-9655-856A4780111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FBA060FC-AC84-41EC-8861-E5ACDDF9744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CF4E4684-C7CC-4FD8-A89F-34C00B180D3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F43C151-A11A-4A84-AD08-D351443BCD1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E9CBA9D-DB9F-4FB2-A890-DC58219F1AC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5" name="直線コネクタ 74">
          <a:extLst>
            <a:ext uri="{FF2B5EF4-FFF2-40B4-BE49-F238E27FC236}">
              <a16:creationId xmlns:a16="http://schemas.microsoft.com/office/drawing/2014/main" id="{64A15F2C-D511-4989-9B15-DA71BE220C5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6" name="有形固定資産減価償却率最小値テキスト">
          <a:extLst>
            <a:ext uri="{FF2B5EF4-FFF2-40B4-BE49-F238E27FC236}">
              <a16:creationId xmlns:a16="http://schemas.microsoft.com/office/drawing/2014/main" id="{D6126419-F822-41D7-AD7E-BF2E6A85F046}"/>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7" name="直線コネクタ 76">
          <a:extLst>
            <a:ext uri="{FF2B5EF4-FFF2-40B4-BE49-F238E27FC236}">
              <a16:creationId xmlns:a16="http://schemas.microsoft.com/office/drawing/2014/main" id="{5839CC67-5B80-4E1C-9497-ED6B2E3EFEC6}"/>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8" name="有形固定資産減価償却率最大値テキスト">
          <a:extLst>
            <a:ext uri="{FF2B5EF4-FFF2-40B4-BE49-F238E27FC236}">
              <a16:creationId xmlns:a16="http://schemas.microsoft.com/office/drawing/2014/main" id="{BA7C373B-3445-48D7-A137-6B984D84B11D}"/>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9" name="直線コネクタ 78">
          <a:extLst>
            <a:ext uri="{FF2B5EF4-FFF2-40B4-BE49-F238E27FC236}">
              <a16:creationId xmlns:a16="http://schemas.microsoft.com/office/drawing/2014/main" id="{8E72B23E-DFE5-4EA6-B54D-64D367C9455E}"/>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0" name="有形固定資産減価償却率平均値テキスト">
          <a:extLst>
            <a:ext uri="{FF2B5EF4-FFF2-40B4-BE49-F238E27FC236}">
              <a16:creationId xmlns:a16="http://schemas.microsoft.com/office/drawing/2014/main" id="{15E9AD72-4F1F-434A-AB23-00AD9486527E}"/>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1" name="フローチャート: 判断 80">
          <a:extLst>
            <a:ext uri="{FF2B5EF4-FFF2-40B4-BE49-F238E27FC236}">
              <a16:creationId xmlns:a16="http://schemas.microsoft.com/office/drawing/2014/main" id="{8FF9C777-BDD6-43BE-BB27-AA86CD6259B1}"/>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2" name="フローチャート: 判断 81">
          <a:extLst>
            <a:ext uri="{FF2B5EF4-FFF2-40B4-BE49-F238E27FC236}">
              <a16:creationId xmlns:a16="http://schemas.microsoft.com/office/drawing/2014/main" id="{EE925819-1923-4671-9A75-6FDB69770DDF}"/>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3" name="フローチャート: 判断 82">
          <a:extLst>
            <a:ext uri="{FF2B5EF4-FFF2-40B4-BE49-F238E27FC236}">
              <a16:creationId xmlns:a16="http://schemas.microsoft.com/office/drawing/2014/main" id="{D2920281-5E4A-4FB4-972F-38C6DA01A4E7}"/>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4" name="フローチャート: 判断 83">
          <a:extLst>
            <a:ext uri="{FF2B5EF4-FFF2-40B4-BE49-F238E27FC236}">
              <a16:creationId xmlns:a16="http://schemas.microsoft.com/office/drawing/2014/main" id="{81C162A2-51E0-4BD1-885F-E823BC921FFD}"/>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393A3E06-0DCD-417C-A9B6-E49A6D08B4EC}"/>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3A19DCF-2D38-44D3-9B35-03FFADEB2CD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8FEA9E8-1F05-4F16-81EA-C17817D8686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6D7AEEF-7E0E-4E44-912D-2D881EE89CA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A771465-1F92-4801-BE58-132F4D0F078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56D8BAD-CE70-4A43-A6FB-0C3C6D9A720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13698</xdr:rowOff>
    </xdr:from>
    <xdr:to>
      <xdr:col>23</xdr:col>
      <xdr:colOff>136525</xdr:colOff>
      <xdr:row>32</xdr:row>
      <xdr:rowOff>115298</xdr:rowOff>
    </xdr:to>
    <xdr:sp macro="" textlink="">
      <xdr:nvSpPr>
        <xdr:cNvPr id="91" name="楕円 90">
          <a:extLst>
            <a:ext uri="{FF2B5EF4-FFF2-40B4-BE49-F238E27FC236}">
              <a16:creationId xmlns:a16="http://schemas.microsoft.com/office/drawing/2014/main" id="{C2B8F8D5-AFD4-4E75-BEBE-DF08F69F65E7}"/>
            </a:ext>
          </a:extLst>
        </xdr:cNvPr>
        <xdr:cNvSpPr/>
      </xdr:nvSpPr>
      <xdr:spPr>
        <a:xfrm>
          <a:off x="47117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163575</xdr:rowOff>
    </xdr:from>
    <xdr:ext cx="405111" cy="259045"/>
    <xdr:sp macro="" textlink="">
      <xdr:nvSpPr>
        <xdr:cNvPr id="92" name="有形固定資産減価償却率該当値テキスト">
          <a:extLst>
            <a:ext uri="{FF2B5EF4-FFF2-40B4-BE49-F238E27FC236}">
              <a16:creationId xmlns:a16="http://schemas.microsoft.com/office/drawing/2014/main" id="{D38FFBE3-EFDA-4761-AC26-996CCA65A4DC}"/>
            </a:ext>
          </a:extLst>
        </xdr:cNvPr>
        <xdr:cNvSpPr txBox="1"/>
      </xdr:nvSpPr>
      <xdr:spPr>
        <a:xfrm>
          <a:off x="4813300" y="6250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129631</xdr:rowOff>
    </xdr:from>
    <xdr:to>
      <xdr:col>19</xdr:col>
      <xdr:colOff>187325</xdr:colOff>
      <xdr:row>32</xdr:row>
      <xdr:rowOff>59781</xdr:rowOff>
    </xdr:to>
    <xdr:sp macro="" textlink="">
      <xdr:nvSpPr>
        <xdr:cNvPr id="93" name="楕円 92">
          <a:extLst>
            <a:ext uri="{FF2B5EF4-FFF2-40B4-BE49-F238E27FC236}">
              <a16:creationId xmlns:a16="http://schemas.microsoft.com/office/drawing/2014/main" id="{0C816EDE-942C-461F-9454-37529D2082F4}"/>
            </a:ext>
          </a:extLst>
        </xdr:cNvPr>
        <xdr:cNvSpPr/>
      </xdr:nvSpPr>
      <xdr:spPr>
        <a:xfrm>
          <a:off x="4000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8981</xdr:rowOff>
    </xdr:from>
    <xdr:to>
      <xdr:col>23</xdr:col>
      <xdr:colOff>85725</xdr:colOff>
      <xdr:row>32</xdr:row>
      <xdr:rowOff>64498</xdr:rowOff>
    </xdr:to>
    <xdr:cxnSp macro="">
      <xdr:nvCxnSpPr>
        <xdr:cNvPr id="94" name="直線コネクタ 93">
          <a:extLst>
            <a:ext uri="{FF2B5EF4-FFF2-40B4-BE49-F238E27FC236}">
              <a16:creationId xmlns:a16="http://schemas.microsoft.com/office/drawing/2014/main" id="{8B9EA61E-DC4E-4087-B672-3E89BD4EB23F}"/>
            </a:ext>
          </a:extLst>
        </xdr:cNvPr>
        <xdr:cNvCxnSpPr/>
      </xdr:nvCxnSpPr>
      <xdr:spPr>
        <a:xfrm>
          <a:off x="4051300" y="6266906"/>
          <a:ext cx="711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123462</xdr:rowOff>
    </xdr:from>
    <xdr:to>
      <xdr:col>15</xdr:col>
      <xdr:colOff>187325</xdr:colOff>
      <xdr:row>32</xdr:row>
      <xdr:rowOff>53612</xdr:rowOff>
    </xdr:to>
    <xdr:sp macro="" textlink="">
      <xdr:nvSpPr>
        <xdr:cNvPr id="95" name="楕円 94">
          <a:extLst>
            <a:ext uri="{FF2B5EF4-FFF2-40B4-BE49-F238E27FC236}">
              <a16:creationId xmlns:a16="http://schemas.microsoft.com/office/drawing/2014/main" id="{865E3DAF-E785-4885-B29C-64A0E8DB4CA8}"/>
            </a:ext>
          </a:extLst>
        </xdr:cNvPr>
        <xdr:cNvSpPr/>
      </xdr:nvSpPr>
      <xdr:spPr>
        <a:xfrm>
          <a:off x="32385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8981</xdr:rowOff>
    </xdr:to>
    <xdr:cxnSp macro="">
      <xdr:nvCxnSpPr>
        <xdr:cNvPr id="96" name="直線コネクタ 95">
          <a:extLst>
            <a:ext uri="{FF2B5EF4-FFF2-40B4-BE49-F238E27FC236}">
              <a16:creationId xmlns:a16="http://schemas.microsoft.com/office/drawing/2014/main" id="{4EBB9B43-59E3-4B9B-9235-165385FA68F0}"/>
            </a:ext>
          </a:extLst>
        </xdr:cNvPr>
        <xdr:cNvCxnSpPr/>
      </xdr:nvCxnSpPr>
      <xdr:spPr>
        <a:xfrm>
          <a:off x="3289300" y="6260737"/>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67945</xdr:rowOff>
    </xdr:from>
    <xdr:to>
      <xdr:col>11</xdr:col>
      <xdr:colOff>187325</xdr:colOff>
      <xdr:row>31</xdr:row>
      <xdr:rowOff>169545</xdr:rowOff>
    </xdr:to>
    <xdr:sp macro="" textlink="">
      <xdr:nvSpPr>
        <xdr:cNvPr id="97" name="楕円 96">
          <a:extLst>
            <a:ext uri="{FF2B5EF4-FFF2-40B4-BE49-F238E27FC236}">
              <a16:creationId xmlns:a16="http://schemas.microsoft.com/office/drawing/2014/main" id="{813D30BB-2F56-4FEC-8B34-B2C2BC01A9A8}"/>
            </a:ext>
          </a:extLst>
        </xdr:cNvPr>
        <xdr:cNvSpPr/>
      </xdr:nvSpPr>
      <xdr:spPr>
        <a:xfrm>
          <a:off x="2476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118745</xdr:rowOff>
    </xdr:from>
    <xdr:to>
      <xdr:col>15</xdr:col>
      <xdr:colOff>136525</xdr:colOff>
      <xdr:row>32</xdr:row>
      <xdr:rowOff>2812</xdr:rowOff>
    </xdr:to>
    <xdr:cxnSp macro="">
      <xdr:nvCxnSpPr>
        <xdr:cNvPr id="98" name="直線コネクタ 97">
          <a:extLst>
            <a:ext uri="{FF2B5EF4-FFF2-40B4-BE49-F238E27FC236}">
              <a16:creationId xmlns:a16="http://schemas.microsoft.com/office/drawing/2014/main" id="{1030F921-449E-4FA7-9E49-E79C6D5FEE00}"/>
            </a:ext>
          </a:extLst>
        </xdr:cNvPr>
        <xdr:cNvCxnSpPr/>
      </xdr:nvCxnSpPr>
      <xdr:spPr>
        <a:xfrm>
          <a:off x="2527300" y="620522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15512</xdr:rowOff>
    </xdr:from>
    <xdr:to>
      <xdr:col>7</xdr:col>
      <xdr:colOff>187325</xdr:colOff>
      <xdr:row>31</xdr:row>
      <xdr:rowOff>117112</xdr:rowOff>
    </xdr:to>
    <xdr:sp macro="" textlink="">
      <xdr:nvSpPr>
        <xdr:cNvPr id="99" name="楕円 98">
          <a:extLst>
            <a:ext uri="{FF2B5EF4-FFF2-40B4-BE49-F238E27FC236}">
              <a16:creationId xmlns:a16="http://schemas.microsoft.com/office/drawing/2014/main" id="{829269F1-C5F2-473A-BB30-36BD84DC09DB}"/>
            </a:ext>
          </a:extLst>
        </xdr:cNvPr>
        <xdr:cNvSpPr/>
      </xdr:nvSpPr>
      <xdr:spPr>
        <a:xfrm>
          <a:off x="1714500" y="61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66312</xdr:rowOff>
    </xdr:from>
    <xdr:to>
      <xdr:col>11</xdr:col>
      <xdr:colOff>136525</xdr:colOff>
      <xdr:row>31</xdr:row>
      <xdr:rowOff>118745</xdr:rowOff>
    </xdr:to>
    <xdr:cxnSp macro="">
      <xdr:nvCxnSpPr>
        <xdr:cNvPr id="100" name="直線コネクタ 99">
          <a:extLst>
            <a:ext uri="{FF2B5EF4-FFF2-40B4-BE49-F238E27FC236}">
              <a16:creationId xmlns:a16="http://schemas.microsoft.com/office/drawing/2014/main" id="{893D91FC-2243-4C27-B136-EAB09B5A1E1B}"/>
            </a:ext>
          </a:extLst>
        </xdr:cNvPr>
        <xdr:cNvCxnSpPr/>
      </xdr:nvCxnSpPr>
      <xdr:spPr>
        <a:xfrm>
          <a:off x="1765300" y="615278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1" name="n_1aveValue有形固定資産減価償却率">
          <a:extLst>
            <a:ext uri="{FF2B5EF4-FFF2-40B4-BE49-F238E27FC236}">
              <a16:creationId xmlns:a16="http://schemas.microsoft.com/office/drawing/2014/main" id="{EF15BF23-8469-4583-B559-5D76605B097C}"/>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2" name="n_2aveValue有形固定資産減価償却率">
          <a:extLst>
            <a:ext uri="{FF2B5EF4-FFF2-40B4-BE49-F238E27FC236}">
              <a16:creationId xmlns:a16="http://schemas.microsoft.com/office/drawing/2014/main" id="{8F92189F-5CD3-46F2-8A62-5E24E90A18BD}"/>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3" name="n_3aveValue有形固定資産減価償却率">
          <a:extLst>
            <a:ext uri="{FF2B5EF4-FFF2-40B4-BE49-F238E27FC236}">
              <a16:creationId xmlns:a16="http://schemas.microsoft.com/office/drawing/2014/main" id="{C7F101AB-D0B5-4E0C-BDF6-CE0B9F726178}"/>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4" name="n_4aveValue有形固定資産減価償却率">
          <a:extLst>
            <a:ext uri="{FF2B5EF4-FFF2-40B4-BE49-F238E27FC236}">
              <a16:creationId xmlns:a16="http://schemas.microsoft.com/office/drawing/2014/main" id="{56499BB6-A5FB-4BBC-BB60-0E4DFA3988B7}"/>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50908</xdr:rowOff>
    </xdr:from>
    <xdr:ext cx="405111" cy="259045"/>
    <xdr:sp macro="" textlink="">
      <xdr:nvSpPr>
        <xdr:cNvPr id="105" name="n_1mainValue有形固定資産減価償却率">
          <a:extLst>
            <a:ext uri="{FF2B5EF4-FFF2-40B4-BE49-F238E27FC236}">
              <a16:creationId xmlns:a16="http://schemas.microsoft.com/office/drawing/2014/main" id="{024B7C18-0D33-4E4F-A909-41DD8A13AB22}"/>
            </a:ext>
          </a:extLst>
        </xdr:cNvPr>
        <xdr:cNvSpPr txBox="1"/>
      </xdr:nvSpPr>
      <xdr:spPr>
        <a:xfrm>
          <a:off x="3836044" y="630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44739</xdr:rowOff>
    </xdr:from>
    <xdr:ext cx="405111" cy="259045"/>
    <xdr:sp macro="" textlink="">
      <xdr:nvSpPr>
        <xdr:cNvPr id="106" name="n_2mainValue有形固定資産減価償却率">
          <a:extLst>
            <a:ext uri="{FF2B5EF4-FFF2-40B4-BE49-F238E27FC236}">
              <a16:creationId xmlns:a16="http://schemas.microsoft.com/office/drawing/2014/main" id="{3EE26F02-65DD-4B65-AC41-C8D48CCA2068}"/>
            </a:ext>
          </a:extLst>
        </xdr:cNvPr>
        <xdr:cNvSpPr txBox="1"/>
      </xdr:nvSpPr>
      <xdr:spPr>
        <a:xfrm>
          <a:off x="3086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160672</xdr:rowOff>
    </xdr:from>
    <xdr:ext cx="405111" cy="259045"/>
    <xdr:sp macro="" textlink="">
      <xdr:nvSpPr>
        <xdr:cNvPr id="107" name="n_3mainValue有形固定資産減価償却率">
          <a:extLst>
            <a:ext uri="{FF2B5EF4-FFF2-40B4-BE49-F238E27FC236}">
              <a16:creationId xmlns:a16="http://schemas.microsoft.com/office/drawing/2014/main" id="{038FA49F-8179-438B-95D4-8B39CFCC5B09}"/>
            </a:ext>
          </a:extLst>
        </xdr:cNvPr>
        <xdr:cNvSpPr txBox="1"/>
      </xdr:nvSpPr>
      <xdr:spPr>
        <a:xfrm>
          <a:off x="2324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108239</xdr:rowOff>
    </xdr:from>
    <xdr:ext cx="405111" cy="259045"/>
    <xdr:sp macro="" textlink="">
      <xdr:nvSpPr>
        <xdr:cNvPr id="108" name="n_4mainValue有形固定資産減価償却率">
          <a:extLst>
            <a:ext uri="{FF2B5EF4-FFF2-40B4-BE49-F238E27FC236}">
              <a16:creationId xmlns:a16="http://schemas.microsoft.com/office/drawing/2014/main" id="{D85D1714-FEEE-416F-B960-FB62452342A7}"/>
            </a:ext>
          </a:extLst>
        </xdr:cNvPr>
        <xdr:cNvSpPr txBox="1"/>
      </xdr:nvSpPr>
      <xdr:spPr>
        <a:xfrm>
          <a:off x="1562744" y="619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38908DA-B774-427B-B0C3-7DC89B740BB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9E64B71-F76F-4FF4-9587-AAF7283BE1D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686AD3F-DEAA-4501-8F81-8EEDC5C0D8E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41DEB32-DF68-48D5-BA9E-7A3A36908E9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39E8086-3D3B-4362-B8EE-6DC532BA9D8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695A446-3119-4275-82AA-0DC765D5D2D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9F7D45C-A49C-4AD3-92F6-335463CBF34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211F3AC-A627-48BE-B56C-6E7EB3FD50F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A67D8C2-D838-4A0A-B94C-0946D801878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C039C21-5B0E-47DA-802B-9AA2B9E4595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EAB7A67-D48C-4AED-8786-2C7BC204161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722154A-A254-411A-80C4-177E193AFD2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80F8358-E8FF-44C8-9ECF-8453692C9BF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債務償還比率は、類似団体平均値を上回っている。地方交付税額に影響されるものの将来負担額の減少とともに数値は改善されていく見込みである。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F90B2CA-D413-4502-BE49-DA7DBF822D2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853A384-3610-4C33-A6BC-9F8092296C8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F398BB5-D7D7-4E9A-A302-9308D4E3877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ECC2F1B6-F949-48D4-BEC5-753D05453F5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409E7ABD-DCBB-4859-884A-D5E82CD7118A}"/>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776703A-EF7B-479B-BD63-2F6306C17C9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C81D19A-33B8-4BBA-BC53-7984573EFE3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84F13B5-8878-4407-834F-910DACD1FF5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32C66FA-7270-47E4-8605-7E280AFE67E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7D3DC57B-305C-493B-923F-40E68AD1E34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2C32A447-129D-4D65-8E3E-A599E8B6B1D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E217386C-34ED-40B4-B39B-941AEA2FCF2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1AE9DD9-7760-4B43-9A60-6B7D81A1ACB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073EF2A-CFC8-4F58-B663-3EFBE01F455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DF692E5-4C22-44A5-85FA-BCD7C7E00CC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3EECEE1D-4F7C-4B23-BF08-01F66A69BBDC}"/>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B63D4A05-69E0-4F80-8645-6E927DB8891B}"/>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24B0E841-80D5-4AEA-8094-A03B4A2C3A74}"/>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C8580C40-EDA3-4883-83B7-3C3C25EB77E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E54EECEC-0276-494F-A316-04CC7F2440B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2" name="債務償還比率平均値テキスト">
          <a:extLst>
            <a:ext uri="{FF2B5EF4-FFF2-40B4-BE49-F238E27FC236}">
              <a16:creationId xmlns:a16="http://schemas.microsoft.com/office/drawing/2014/main" id="{0CD38581-E548-4843-9023-CDEF5DC97F72}"/>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7950605A-02B6-407B-ADD3-423DE6E04A43}"/>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2BA3A63E-C218-4573-91FA-7EB90E7C9DD3}"/>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415A10C5-163A-41E2-A5C5-1EB039D90D23}"/>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69130E40-D6B2-40EC-8A5A-8FE4535B5F0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E79730AD-9D21-4ADE-92F6-040BFE40F091}"/>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1507311-F71D-47CE-BA75-54CB8754B4A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572AE41-4CC6-486D-9FC4-10960AFF17A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18BC4D4-6256-420A-B8FE-FB418DAE8D1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9C61033-8737-4314-A908-5D81AB570F6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95CAD36-1B24-496E-9D30-E6925EEFE4B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15759</xdr:rowOff>
    </xdr:from>
    <xdr:to>
      <xdr:col>76</xdr:col>
      <xdr:colOff>73025</xdr:colOff>
      <xdr:row>30</xdr:row>
      <xdr:rowOff>117359</xdr:rowOff>
    </xdr:to>
    <xdr:sp macro="" textlink="">
      <xdr:nvSpPr>
        <xdr:cNvPr id="153" name="楕円 152">
          <a:extLst>
            <a:ext uri="{FF2B5EF4-FFF2-40B4-BE49-F238E27FC236}">
              <a16:creationId xmlns:a16="http://schemas.microsoft.com/office/drawing/2014/main" id="{0B97E846-652F-452B-812D-26B939DA5788}"/>
            </a:ext>
          </a:extLst>
        </xdr:cNvPr>
        <xdr:cNvSpPr/>
      </xdr:nvSpPr>
      <xdr:spPr>
        <a:xfrm>
          <a:off x="14744700" y="593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165636</xdr:rowOff>
    </xdr:from>
    <xdr:ext cx="469744" cy="259045"/>
    <xdr:sp macro="" textlink="">
      <xdr:nvSpPr>
        <xdr:cNvPr id="154" name="債務償還比率該当値テキスト">
          <a:extLst>
            <a:ext uri="{FF2B5EF4-FFF2-40B4-BE49-F238E27FC236}">
              <a16:creationId xmlns:a16="http://schemas.microsoft.com/office/drawing/2014/main" id="{FE01B004-E09D-4BAF-A3B0-E1A496395B9E}"/>
            </a:ext>
          </a:extLst>
        </xdr:cNvPr>
        <xdr:cNvSpPr txBox="1"/>
      </xdr:nvSpPr>
      <xdr:spPr>
        <a:xfrm>
          <a:off x="14846300" y="590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25114</xdr:rowOff>
    </xdr:from>
    <xdr:to>
      <xdr:col>72</xdr:col>
      <xdr:colOff>123825</xdr:colOff>
      <xdr:row>30</xdr:row>
      <xdr:rowOff>126714</xdr:rowOff>
    </xdr:to>
    <xdr:sp macro="" textlink="">
      <xdr:nvSpPr>
        <xdr:cNvPr id="155" name="楕円 154">
          <a:extLst>
            <a:ext uri="{FF2B5EF4-FFF2-40B4-BE49-F238E27FC236}">
              <a16:creationId xmlns:a16="http://schemas.microsoft.com/office/drawing/2014/main" id="{2ACD7BA5-1E94-4E38-BBE3-F1F81764DC09}"/>
            </a:ext>
          </a:extLst>
        </xdr:cNvPr>
        <xdr:cNvSpPr/>
      </xdr:nvSpPr>
      <xdr:spPr>
        <a:xfrm>
          <a:off x="14033500" y="594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66559</xdr:rowOff>
    </xdr:from>
    <xdr:to>
      <xdr:col>76</xdr:col>
      <xdr:colOff>22225</xdr:colOff>
      <xdr:row>30</xdr:row>
      <xdr:rowOff>75914</xdr:rowOff>
    </xdr:to>
    <xdr:cxnSp macro="">
      <xdr:nvCxnSpPr>
        <xdr:cNvPr id="156" name="直線コネクタ 155">
          <a:extLst>
            <a:ext uri="{FF2B5EF4-FFF2-40B4-BE49-F238E27FC236}">
              <a16:creationId xmlns:a16="http://schemas.microsoft.com/office/drawing/2014/main" id="{F036EBC4-8435-4C09-B958-4EA6B3DD76BC}"/>
            </a:ext>
          </a:extLst>
        </xdr:cNvPr>
        <xdr:cNvCxnSpPr/>
      </xdr:nvCxnSpPr>
      <xdr:spPr>
        <a:xfrm flipV="1">
          <a:off x="14084300" y="5981584"/>
          <a:ext cx="7112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73681</xdr:rowOff>
    </xdr:from>
    <xdr:to>
      <xdr:col>68</xdr:col>
      <xdr:colOff>123825</xdr:colOff>
      <xdr:row>30</xdr:row>
      <xdr:rowOff>3831</xdr:rowOff>
    </xdr:to>
    <xdr:sp macro="" textlink="">
      <xdr:nvSpPr>
        <xdr:cNvPr id="157" name="楕円 156">
          <a:extLst>
            <a:ext uri="{FF2B5EF4-FFF2-40B4-BE49-F238E27FC236}">
              <a16:creationId xmlns:a16="http://schemas.microsoft.com/office/drawing/2014/main" id="{6E0AD7B0-15E5-4B8E-AE84-496BB2DDA77B}"/>
            </a:ext>
          </a:extLst>
        </xdr:cNvPr>
        <xdr:cNvSpPr/>
      </xdr:nvSpPr>
      <xdr:spPr>
        <a:xfrm>
          <a:off x="13271500" y="581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124481</xdr:rowOff>
    </xdr:from>
    <xdr:to>
      <xdr:col>72</xdr:col>
      <xdr:colOff>73025</xdr:colOff>
      <xdr:row>30</xdr:row>
      <xdr:rowOff>75914</xdr:rowOff>
    </xdr:to>
    <xdr:cxnSp macro="">
      <xdr:nvCxnSpPr>
        <xdr:cNvPr id="158" name="直線コネクタ 157">
          <a:extLst>
            <a:ext uri="{FF2B5EF4-FFF2-40B4-BE49-F238E27FC236}">
              <a16:creationId xmlns:a16="http://schemas.microsoft.com/office/drawing/2014/main" id="{11A28186-6CC1-466E-A7AF-BA2090114698}"/>
            </a:ext>
          </a:extLst>
        </xdr:cNvPr>
        <xdr:cNvCxnSpPr/>
      </xdr:nvCxnSpPr>
      <xdr:spPr>
        <a:xfrm>
          <a:off x="13322300" y="5868056"/>
          <a:ext cx="762000" cy="12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95811</xdr:rowOff>
    </xdr:from>
    <xdr:to>
      <xdr:col>64</xdr:col>
      <xdr:colOff>123825</xdr:colOff>
      <xdr:row>30</xdr:row>
      <xdr:rowOff>25961</xdr:rowOff>
    </xdr:to>
    <xdr:sp macro="" textlink="">
      <xdr:nvSpPr>
        <xdr:cNvPr id="159" name="楕円 158">
          <a:extLst>
            <a:ext uri="{FF2B5EF4-FFF2-40B4-BE49-F238E27FC236}">
              <a16:creationId xmlns:a16="http://schemas.microsoft.com/office/drawing/2014/main" id="{762E7AC7-2EA2-4BBC-A053-5F202AC05489}"/>
            </a:ext>
          </a:extLst>
        </xdr:cNvPr>
        <xdr:cNvSpPr/>
      </xdr:nvSpPr>
      <xdr:spPr>
        <a:xfrm>
          <a:off x="12509500" y="583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124481</xdr:rowOff>
    </xdr:from>
    <xdr:to>
      <xdr:col>68</xdr:col>
      <xdr:colOff>73025</xdr:colOff>
      <xdr:row>29</xdr:row>
      <xdr:rowOff>146611</xdr:rowOff>
    </xdr:to>
    <xdr:cxnSp macro="">
      <xdr:nvCxnSpPr>
        <xdr:cNvPr id="160" name="直線コネクタ 159">
          <a:extLst>
            <a:ext uri="{FF2B5EF4-FFF2-40B4-BE49-F238E27FC236}">
              <a16:creationId xmlns:a16="http://schemas.microsoft.com/office/drawing/2014/main" id="{99785F17-F41B-4E65-B455-A2C745595B7A}"/>
            </a:ext>
          </a:extLst>
        </xdr:cNvPr>
        <xdr:cNvCxnSpPr/>
      </xdr:nvCxnSpPr>
      <xdr:spPr>
        <a:xfrm flipV="1">
          <a:off x="12560300" y="5868056"/>
          <a:ext cx="762000" cy="2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127847</xdr:rowOff>
    </xdr:from>
    <xdr:to>
      <xdr:col>60</xdr:col>
      <xdr:colOff>123825</xdr:colOff>
      <xdr:row>31</xdr:row>
      <xdr:rowOff>57997</xdr:rowOff>
    </xdr:to>
    <xdr:sp macro="" textlink="">
      <xdr:nvSpPr>
        <xdr:cNvPr id="161" name="楕円 160">
          <a:extLst>
            <a:ext uri="{FF2B5EF4-FFF2-40B4-BE49-F238E27FC236}">
              <a16:creationId xmlns:a16="http://schemas.microsoft.com/office/drawing/2014/main" id="{3ACD32C1-BDBB-4668-BDE6-CB28429ED936}"/>
            </a:ext>
          </a:extLst>
        </xdr:cNvPr>
        <xdr:cNvSpPr/>
      </xdr:nvSpPr>
      <xdr:spPr>
        <a:xfrm>
          <a:off x="11747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146611</xdr:rowOff>
    </xdr:from>
    <xdr:to>
      <xdr:col>64</xdr:col>
      <xdr:colOff>73025</xdr:colOff>
      <xdr:row>31</xdr:row>
      <xdr:rowOff>7197</xdr:rowOff>
    </xdr:to>
    <xdr:cxnSp macro="">
      <xdr:nvCxnSpPr>
        <xdr:cNvPr id="162" name="直線コネクタ 161">
          <a:extLst>
            <a:ext uri="{FF2B5EF4-FFF2-40B4-BE49-F238E27FC236}">
              <a16:creationId xmlns:a16="http://schemas.microsoft.com/office/drawing/2014/main" id="{248B9BC9-C9FD-4585-9488-FBF8C44C4416}"/>
            </a:ext>
          </a:extLst>
        </xdr:cNvPr>
        <xdr:cNvCxnSpPr/>
      </xdr:nvCxnSpPr>
      <xdr:spPr>
        <a:xfrm flipV="1">
          <a:off x="11798300" y="5890186"/>
          <a:ext cx="762000" cy="20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3" name="n_1aveValue債務償還比率">
          <a:extLst>
            <a:ext uri="{FF2B5EF4-FFF2-40B4-BE49-F238E27FC236}">
              <a16:creationId xmlns:a16="http://schemas.microsoft.com/office/drawing/2014/main" id="{53685CB8-12E9-49D4-9A05-EB980D88FB8C}"/>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4" name="n_2aveValue債務償還比率">
          <a:extLst>
            <a:ext uri="{FF2B5EF4-FFF2-40B4-BE49-F238E27FC236}">
              <a16:creationId xmlns:a16="http://schemas.microsoft.com/office/drawing/2014/main" id="{6E3D42CD-FA42-4A29-9F80-67DC2CEB4393}"/>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5" name="n_3aveValue債務償還比率">
          <a:extLst>
            <a:ext uri="{FF2B5EF4-FFF2-40B4-BE49-F238E27FC236}">
              <a16:creationId xmlns:a16="http://schemas.microsoft.com/office/drawing/2014/main" id="{52B24BEF-5D36-4CEC-8B23-3540C02E40E1}"/>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1D7EDC99-3DA0-411A-8F34-D60B3EE87AAA}"/>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117841</xdr:rowOff>
    </xdr:from>
    <xdr:ext cx="469744" cy="259045"/>
    <xdr:sp macro="" textlink="">
      <xdr:nvSpPr>
        <xdr:cNvPr id="167" name="n_1mainValue債務償還比率">
          <a:extLst>
            <a:ext uri="{FF2B5EF4-FFF2-40B4-BE49-F238E27FC236}">
              <a16:creationId xmlns:a16="http://schemas.microsoft.com/office/drawing/2014/main" id="{B1E64285-E78D-4CE6-8D26-655EE065128C}"/>
            </a:ext>
          </a:extLst>
        </xdr:cNvPr>
        <xdr:cNvSpPr txBox="1"/>
      </xdr:nvSpPr>
      <xdr:spPr>
        <a:xfrm>
          <a:off x="13836727" y="603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166408</xdr:rowOff>
    </xdr:from>
    <xdr:ext cx="469744" cy="259045"/>
    <xdr:sp macro="" textlink="">
      <xdr:nvSpPr>
        <xdr:cNvPr id="168" name="n_2mainValue債務償還比率">
          <a:extLst>
            <a:ext uri="{FF2B5EF4-FFF2-40B4-BE49-F238E27FC236}">
              <a16:creationId xmlns:a16="http://schemas.microsoft.com/office/drawing/2014/main" id="{752F58F7-882B-419F-A9E0-FBBE40E804F7}"/>
            </a:ext>
          </a:extLst>
        </xdr:cNvPr>
        <xdr:cNvSpPr txBox="1"/>
      </xdr:nvSpPr>
      <xdr:spPr>
        <a:xfrm>
          <a:off x="13087427" y="590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17088</xdr:rowOff>
    </xdr:from>
    <xdr:ext cx="469744" cy="259045"/>
    <xdr:sp macro="" textlink="">
      <xdr:nvSpPr>
        <xdr:cNvPr id="169" name="n_3mainValue債務償還比率">
          <a:extLst>
            <a:ext uri="{FF2B5EF4-FFF2-40B4-BE49-F238E27FC236}">
              <a16:creationId xmlns:a16="http://schemas.microsoft.com/office/drawing/2014/main" id="{EEFDFF14-6C72-4FED-9186-D405A5ADF5D4}"/>
            </a:ext>
          </a:extLst>
        </xdr:cNvPr>
        <xdr:cNvSpPr txBox="1"/>
      </xdr:nvSpPr>
      <xdr:spPr>
        <a:xfrm>
          <a:off x="12325427" y="593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49124</xdr:rowOff>
    </xdr:from>
    <xdr:ext cx="469744" cy="259045"/>
    <xdr:sp macro="" textlink="">
      <xdr:nvSpPr>
        <xdr:cNvPr id="170" name="n_4mainValue債務償還比率">
          <a:extLst>
            <a:ext uri="{FF2B5EF4-FFF2-40B4-BE49-F238E27FC236}">
              <a16:creationId xmlns:a16="http://schemas.microsoft.com/office/drawing/2014/main" id="{3D6873C4-6F6A-4918-BC0F-542418FDB4AB}"/>
            </a:ext>
          </a:extLst>
        </xdr:cNvPr>
        <xdr:cNvSpPr txBox="1"/>
      </xdr:nvSpPr>
      <xdr:spPr>
        <a:xfrm>
          <a:off x="11563427" y="613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F96C636-78EC-46EB-B55E-39953986351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126DDCE-44AF-43CB-AA90-FD1584EF085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9359268-619D-4986-9CAE-FD042983C17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773D428-EE5F-4321-A6A5-E1CEBE37D5E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694BF7F-89B3-4F4D-B5A5-DDC4034E471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BF91072-F807-4BCB-A0B5-6177650EEAB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9D3EE7-6A10-4079-9341-B25CE308D1E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1D53AA-7B74-4D52-9789-24AC5BE948B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6227DE-0CFE-4715-B947-4054CCC77F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3C041E3-9705-4E39-A7F9-DCCF9504AC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5390D0-33C0-4802-AD08-A87E15317F3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9AEB24-0065-43A4-BDA4-C8FA82C724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0805AD-A9DF-46E7-ADBF-AB3AB02361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DB0C69D-914B-4F48-BBD7-998CF2F2D6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D17BE6-035A-48A4-A428-24066DCE830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301877-9943-4DCC-9025-0E5B67AF8E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7B25DFE-B8E1-4697-9D34-BDFAEF3D85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9210AD-FDEC-4466-A19D-472E31E5990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F84384-9453-4022-B3BF-65977FB5D41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9B5175-F34A-4752-8A76-0834D6860F1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B3C08B-C35F-4664-BF99-A511DC142A2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D8878AE-4187-4F42-9AC9-B8F0C2FA78E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2DB046B-CCD3-48E9-8B9A-008420C1C45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A6D5E2-73C3-4E75-AA8A-500DACEBCF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BA4FE9-4D66-4DDD-B32D-4C6E4CC83AC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AC8564-87AE-4B7A-8B4E-4A58F7406E5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A7132F-ECEE-4BDE-8B30-52CD343FC3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21CF67-3BE0-4182-BAF4-80902B1955F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C58642-62F2-4551-B412-060963BF54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05A50C-4AFF-4336-92DA-87227473766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2CFF16-D8BB-4F96-8767-61244F1F2A7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79F09F-AEA1-408F-B6B3-90AB27335CD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12CE20-DA07-4149-AA84-A65718D8BD5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98BC69C-3F19-455B-8532-C1F55CCACF5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3CD9E4-869D-49F7-882F-E944DE6D3DB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05D45B-0FAD-4B2B-978E-9999BC6C18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51DA78-B2B9-4D85-B006-970251721F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98D2E2-0086-4E04-9B83-EF78D2AE79B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5543A6-D4DD-4704-80AB-D62CE9DE3E7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8B5A28-4E03-4901-964D-4F341CCC897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D3D298A-4914-4379-9DD9-A2C61C3CCD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7595B7-CEA4-427B-9F10-BFCFFE8F5BE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82AE1A-4CFF-4D9C-8A63-27CA5CFE1D5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078270-31DF-467D-ADED-06C43A5D4A8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AFB7B7-6329-4F53-8F0E-65C4BD7636E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2F195A2-2B59-4EFE-8A56-A04ED0A9160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0D44D2-6934-4A3E-80F7-6AC66230BD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9DA0B2-9643-4816-9B4A-87B7A8D7C3B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FA58808-3EC6-4323-9979-2F465604C7C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BF344C9-E381-41A1-BFDB-B45E6D732EF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090BC29-145A-4C62-8BC4-6FDC6126051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3AC4C39-11D2-4026-B5FD-B5182A569E2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7EE3E1B-045B-46CB-B13B-A4685267373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293F451-4317-4681-8AD4-9B9BB40556F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703CBE3-7DC6-40A8-96A8-67AA5A3E3BB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13BF24E-EFEE-4515-B764-779196B6BE2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7D0C762-4E4A-400C-93FA-F4F3AC535E5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85E9A22-BBCE-448F-8B8A-5FA8F01224B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BC336B1-42ED-4A4A-AB21-4EDB04525B4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D43DC7D-5D42-4769-A1FA-B635995D2E4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6AA4DD6-7B8C-40DE-9634-C0B301C63EE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41062FEA-3762-4EFA-AFCC-C4944478B78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7E259D1-EF56-4632-92F1-CD31E14642DF}"/>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84810C8E-EC17-4C39-BAA4-1939FEF24F92}"/>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25FC1C2C-B9F4-4C78-99FA-6B2831BA3129}"/>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85326EAD-2156-4ED4-A27F-27F116E4637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71F8AED-A4B3-4A97-8AE1-22A976FDB5D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4BF3DE1B-2D9F-44F1-9786-512EF7589077}"/>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6BED34CE-F056-4CAA-B79F-E1A807AF0C4C}"/>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8EB641A0-9EA2-4345-816B-88926A69BC47}"/>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C7AE3B31-0357-4241-9984-71F8DDE7846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724548FB-30C9-4393-B96E-2AA72D850189}"/>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26102751-41E0-4641-B535-DEDD4A48A9B6}"/>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C1B708-1780-471C-BB15-D691B5ECA98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9569C71-9E53-4E0A-A473-B8040CA7FD8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08D9D1-121C-4ABB-B303-8A60B35AC1E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7698CD-DD10-4874-AEC8-D1AB7363694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CBC655D-08A1-48BF-A2EF-5A7C66133A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85816</xdr:rowOff>
    </xdr:from>
    <xdr:to>
      <xdr:col>24</xdr:col>
      <xdr:colOff>114300</xdr:colOff>
      <xdr:row>41</xdr:row>
      <xdr:rowOff>15966</xdr:rowOff>
    </xdr:to>
    <xdr:sp macro="" textlink="">
      <xdr:nvSpPr>
        <xdr:cNvPr id="74" name="楕円 73">
          <a:extLst>
            <a:ext uri="{FF2B5EF4-FFF2-40B4-BE49-F238E27FC236}">
              <a16:creationId xmlns:a16="http://schemas.microsoft.com/office/drawing/2014/main" id="{33BD4740-DF67-4471-960D-5ADAA0D6D908}"/>
            </a:ext>
          </a:extLst>
        </xdr:cNvPr>
        <xdr:cNvSpPr/>
      </xdr:nvSpPr>
      <xdr:spPr>
        <a:xfrm>
          <a:off x="45847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64243</xdr:rowOff>
    </xdr:from>
    <xdr:ext cx="405111" cy="259045"/>
    <xdr:sp macro="" textlink="">
      <xdr:nvSpPr>
        <xdr:cNvPr id="75" name="【道路】&#10;有形固定資産減価償却率該当値テキスト">
          <a:extLst>
            <a:ext uri="{FF2B5EF4-FFF2-40B4-BE49-F238E27FC236}">
              <a16:creationId xmlns:a16="http://schemas.microsoft.com/office/drawing/2014/main" id="{24ACE019-449C-447A-BD04-E4F60312F44A}"/>
            </a:ext>
          </a:extLst>
        </xdr:cNvPr>
        <xdr:cNvSpPr txBox="1"/>
      </xdr:nvSpPr>
      <xdr:spPr>
        <a:xfrm>
          <a:off x="4673600" y="692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54791</xdr:rowOff>
    </xdr:from>
    <xdr:to>
      <xdr:col>20</xdr:col>
      <xdr:colOff>38100</xdr:colOff>
      <xdr:row>40</xdr:row>
      <xdr:rowOff>156391</xdr:rowOff>
    </xdr:to>
    <xdr:sp macro="" textlink="">
      <xdr:nvSpPr>
        <xdr:cNvPr id="76" name="楕円 75">
          <a:extLst>
            <a:ext uri="{FF2B5EF4-FFF2-40B4-BE49-F238E27FC236}">
              <a16:creationId xmlns:a16="http://schemas.microsoft.com/office/drawing/2014/main" id="{5876F73A-B484-48FB-AEF0-EA046EBCC548}"/>
            </a:ext>
          </a:extLst>
        </xdr:cNvPr>
        <xdr:cNvSpPr/>
      </xdr:nvSpPr>
      <xdr:spPr>
        <a:xfrm>
          <a:off x="3746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105591</xdr:rowOff>
    </xdr:from>
    <xdr:to>
      <xdr:col>24</xdr:col>
      <xdr:colOff>63500</xdr:colOff>
      <xdr:row>40</xdr:row>
      <xdr:rowOff>136616</xdr:rowOff>
    </xdr:to>
    <xdr:cxnSp macro="">
      <xdr:nvCxnSpPr>
        <xdr:cNvPr id="77" name="直線コネクタ 76">
          <a:extLst>
            <a:ext uri="{FF2B5EF4-FFF2-40B4-BE49-F238E27FC236}">
              <a16:creationId xmlns:a16="http://schemas.microsoft.com/office/drawing/2014/main" id="{42FD91B1-C926-4BE9-94C4-D5571CDF8DCF}"/>
            </a:ext>
          </a:extLst>
        </xdr:cNvPr>
        <xdr:cNvCxnSpPr/>
      </xdr:nvCxnSpPr>
      <xdr:spPr>
        <a:xfrm>
          <a:off x="3797300" y="696359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23767</xdr:rowOff>
    </xdr:from>
    <xdr:to>
      <xdr:col>15</xdr:col>
      <xdr:colOff>101600</xdr:colOff>
      <xdr:row>40</xdr:row>
      <xdr:rowOff>125367</xdr:rowOff>
    </xdr:to>
    <xdr:sp macro="" textlink="">
      <xdr:nvSpPr>
        <xdr:cNvPr id="78" name="楕円 77">
          <a:extLst>
            <a:ext uri="{FF2B5EF4-FFF2-40B4-BE49-F238E27FC236}">
              <a16:creationId xmlns:a16="http://schemas.microsoft.com/office/drawing/2014/main" id="{9115B38B-1E4E-499B-9108-1645D63D1937}"/>
            </a:ext>
          </a:extLst>
        </xdr:cNvPr>
        <xdr:cNvSpPr/>
      </xdr:nvSpPr>
      <xdr:spPr>
        <a:xfrm>
          <a:off x="2857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74567</xdr:rowOff>
    </xdr:from>
    <xdr:to>
      <xdr:col>19</xdr:col>
      <xdr:colOff>177800</xdr:colOff>
      <xdr:row>40</xdr:row>
      <xdr:rowOff>105591</xdr:rowOff>
    </xdr:to>
    <xdr:cxnSp macro="">
      <xdr:nvCxnSpPr>
        <xdr:cNvPr id="79" name="直線コネクタ 78">
          <a:extLst>
            <a:ext uri="{FF2B5EF4-FFF2-40B4-BE49-F238E27FC236}">
              <a16:creationId xmlns:a16="http://schemas.microsoft.com/office/drawing/2014/main" id="{2D83E2C6-C40D-4CE4-9777-44CAB956315B}"/>
            </a:ext>
          </a:extLst>
        </xdr:cNvPr>
        <xdr:cNvCxnSpPr/>
      </xdr:nvCxnSpPr>
      <xdr:spPr>
        <a:xfrm>
          <a:off x="2908300" y="693256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162560</xdr:rowOff>
    </xdr:from>
    <xdr:to>
      <xdr:col>10</xdr:col>
      <xdr:colOff>165100</xdr:colOff>
      <xdr:row>40</xdr:row>
      <xdr:rowOff>92710</xdr:rowOff>
    </xdr:to>
    <xdr:sp macro="" textlink="">
      <xdr:nvSpPr>
        <xdr:cNvPr id="80" name="楕円 79">
          <a:extLst>
            <a:ext uri="{FF2B5EF4-FFF2-40B4-BE49-F238E27FC236}">
              <a16:creationId xmlns:a16="http://schemas.microsoft.com/office/drawing/2014/main" id="{1DDF4B0C-B38E-43A9-851B-16719E16A195}"/>
            </a:ext>
          </a:extLst>
        </xdr:cNvPr>
        <xdr:cNvSpPr/>
      </xdr:nvSpPr>
      <xdr:spPr>
        <a:xfrm>
          <a:off x="1968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41910</xdr:rowOff>
    </xdr:from>
    <xdr:to>
      <xdr:col>15</xdr:col>
      <xdr:colOff>50800</xdr:colOff>
      <xdr:row>40</xdr:row>
      <xdr:rowOff>74567</xdr:rowOff>
    </xdr:to>
    <xdr:cxnSp macro="">
      <xdr:nvCxnSpPr>
        <xdr:cNvPr id="81" name="直線コネクタ 80">
          <a:extLst>
            <a:ext uri="{FF2B5EF4-FFF2-40B4-BE49-F238E27FC236}">
              <a16:creationId xmlns:a16="http://schemas.microsoft.com/office/drawing/2014/main" id="{DE7D003E-512D-4905-B197-ABB2748CB9B6}"/>
            </a:ext>
          </a:extLst>
        </xdr:cNvPr>
        <xdr:cNvCxnSpPr/>
      </xdr:nvCxnSpPr>
      <xdr:spPr>
        <a:xfrm>
          <a:off x="2019300" y="689991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131535</xdr:rowOff>
    </xdr:from>
    <xdr:to>
      <xdr:col>6</xdr:col>
      <xdr:colOff>38100</xdr:colOff>
      <xdr:row>40</xdr:row>
      <xdr:rowOff>61685</xdr:rowOff>
    </xdr:to>
    <xdr:sp macro="" textlink="">
      <xdr:nvSpPr>
        <xdr:cNvPr id="82" name="楕円 81">
          <a:extLst>
            <a:ext uri="{FF2B5EF4-FFF2-40B4-BE49-F238E27FC236}">
              <a16:creationId xmlns:a16="http://schemas.microsoft.com/office/drawing/2014/main" id="{7D0E405A-61CF-404B-9A43-38468EF7CCCF}"/>
            </a:ext>
          </a:extLst>
        </xdr:cNvPr>
        <xdr:cNvSpPr/>
      </xdr:nvSpPr>
      <xdr:spPr>
        <a:xfrm>
          <a:off x="107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xdr:rowOff>
    </xdr:from>
    <xdr:to>
      <xdr:col>10</xdr:col>
      <xdr:colOff>114300</xdr:colOff>
      <xdr:row>40</xdr:row>
      <xdr:rowOff>41910</xdr:rowOff>
    </xdr:to>
    <xdr:cxnSp macro="">
      <xdr:nvCxnSpPr>
        <xdr:cNvPr id="83" name="直線コネクタ 82">
          <a:extLst>
            <a:ext uri="{FF2B5EF4-FFF2-40B4-BE49-F238E27FC236}">
              <a16:creationId xmlns:a16="http://schemas.microsoft.com/office/drawing/2014/main" id="{7FF2CD05-49F1-45D9-ADBD-0B4119C0A44D}"/>
            </a:ext>
          </a:extLst>
        </xdr:cNvPr>
        <xdr:cNvCxnSpPr/>
      </xdr:nvCxnSpPr>
      <xdr:spPr>
        <a:xfrm>
          <a:off x="1130300" y="686888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B5D167A7-62AD-4854-A939-47F9E3784866}"/>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64B3BD53-DDCC-4518-87A4-DFCF5C5B5FE2}"/>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396A585-A06D-4D86-8381-C0B0E08760AB}"/>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DD7DBC34-CF06-44EB-9D92-68E8BD3FD319}"/>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147518</xdr:rowOff>
    </xdr:from>
    <xdr:ext cx="405111" cy="259045"/>
    <xdr:sp macro="" textlink="">
      <xdr:nvSpPr>
        <xdr:cNvPr id="88" name="n_1mainValue【道路】&#10;有形固定資産減価償却率">
          <a:extLst>
            <a:ext uri="{FF2B5EF4-FFF2-40B4-BE49-F238E27FC236}">
              <a16:creationId xmlns:a16="http://schemas.microsoft.com/office/drawing/2014/main" id="{B308F73C-0FEB-4C8C-A85D-20FDD620159F}"/>
            </a:ext>
          </a:extLst>
        </xdr:cNvPr>
        <xdr:cNvSpPr txBox="1"/>
      </xdr:nvSpPr>
      <xdr:spPr>
        <a:xfrm>
          <a:off x="3582044"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116494</xdr:rowOff>
    </xdr:from>
    <xdr:ext cx="405111" cy="259045"/>
    <xdr:sp macro="" textlink="">
      <xdr:nvSpPr>
        <xdr:cNvPr id="89" name="n_2mainValue【道路】&#10;有形固定資産減価償却率">
          <a:extLst>
            <a:ext uri="{FF2B5EF4-FFF2-40B4-BE49-F238E27FC236}">
              <a16:creationId xmlns:a16="http://schemas.microsoft.com/office/drawing/2014/main" id="{DC15B950-7CC5-4519-8D89-D6BBBAB23164}"/>
            </a:ext>
          </a:extLst>
        </xdr:cNvPr>
        <xdr:cNvSpPr txBox="1"/>
      </xdr:nvSpPr>
      <xdr:spPr>
        <a:xfrm>
          <a:off x="2705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83837</xdr:rowOff>
    </xdr:from>
    <xdr:ext cx="405111" cy="259045"/>
    <xdr:sp macro="" textlink="">
      <xdr:nvSpPr>
        <xdr:cNvPr id="90" name="n_3mainValue【道路】&#10;有形固定資産減価償却率">
          <a:extLst>
            <a:ext uri="{FF2B5EF4-FFF2-40B4-BE49-F238E27FC236}">
              <a16:creationId xmlns:a16="http://schemas.microsoft.com/office/drawing/2014/main" id="{9DAD3E36-A369-498F-AFDF-17F8F8952EF1}"/>
            </a:ext>
          </a:extLst>
        </xdr:cNvPr>
        <xdr:cNvSpPr txBox="1"/>
      </xdr:nvSpPr>
      <xdr:spPr>
        <a:xfrm>
          <a:off x="1816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52812</xdr:rowOff>
    </xdr:from>
    <xdr:ext cx="405111" cy="259045"/>
    <xdr:sp macro="" textlink="">
      <xdr:nvSpPr>
        <xdr:cNvPr id="91" name="n_4mainValue【道路】&#10;有形固定資産減価償却率">
          <a:extLst>
            <a:ext uri="{FF2B5EF4-FFF2-40B4-BE49-F238E27FC236}">
              <a16:creationId xmlns:a16="http://schemas.microsoft.com/office/drawing/2014/main" id="{A200314B-E2ED-49B7-80C8-FDD6F105459E}"/>
            </a:ext>
          </a:extLst>
        </xdr:cNvPr>
        <xdr:cNvSpPr txBox="1"/>
      </xdr:nvSpPr>
      <xdr:spPr>
        <a:xfrm>
          <a:off x="927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86B9FC6-825E-44FF-83AE-60ACFFF0354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29BDA6F-C162-4307-A522-5542601748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45E1AFC-D7A4-4C50-A2BA-32007B56B09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768F4D2-F583-44D5-A00D-FA4ABE4E4AB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12980BF-F625-4A24-BBDD-61ECD6C6E51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8F47258-FCD5-4DA2-BFDB-B90200824A2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1402AF7-0B8C-42DB-A330-7FAA3B11F64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C1FE6B2-4209-4A7C-B319-D00540B885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F2D5A897-30C8-433F-8828-83B1D06000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F1275E8-A912-4576-8C99-A02AA86A92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014E988-5617-49B2-A5A4-D07FC659734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595DEAE-06D7-4C12-8CC9-535C74995B0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C985151-DF7A-466C-A807-BF072A1BDA4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44FCB674-DFC8-4C28-A46C-1BDAC821406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41B0B056-2D39-49E3-91E9-FF6D784F038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8ECB4EFC-B73C-4EF8-9172-0F6288E2EEEE}"/>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55A9E7F-69E0-436D-BB4A-17C660577C1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68137549-FCF3-469F-842C-440B33667EF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BACA202-E601-4F42-A55D-EDF7CDCAF3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7206212A-0195-4A10-86F2-521BC064713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7C4E0E36-9087-45F4-A226-B9671F9CCA4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8EAC01E0-C284-46E8-A3A0-9C01413521E8}"/>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700BDECA-FB6A-4533-B353-E825B530D65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9F9736D3-A68F-47E7-BFDD-DF5B6B6FB0E2}"/>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31474E6C-70D5-48F0-B3D1-A47BB56B551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1D855D1B-051E-438A-9DC3-DCD57BA2666B}"/>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D9E8BA82-C672-49C5-A646-31E88BB7FBDA}"/>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411DCB78-B045-40E1-A8E5-86F5D81142F2}"/>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6EFA3317-EDE9-411C-9E74-41F8CA77CB15}"/>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023919B-D7C4-407C-B84C-F29B946B3962}"/>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ECEFAD3E-0139-4565-B8F3-03F24B2BF65A}"/>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3840FDD-4BC9-4A1C-BE3F-2552CA48B9FE}"/>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C31CA0A-3331-458F-9692-0C7BC267046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9569F10-B1AC-4592-B5E0-DC6412ABF4F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3B13C6A-C590-47AC-8166-00F9C922583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9751DE2-2077-4AD3-865D-1C94DA28507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CDE7AA-DCCB-473F-B525-97524088163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128421</xdr:rowOff>
    </xdr:from>
    <xdr:to>
      <xdr:col>55</xdr:col>
      <xdr:colOff>50800</xdr:colOff>
      <xdr:row>41</xdr:row>
      <xdr:rowOff>58571</xdr:rowOff>
    </xdr:to>
    <xdr:sp macro="" textlink="">
      <xdr:nvSpPr>
        <xdr:cNvPr id="129" name="楕円 128">
          <a:extLst>
            <a:ext uri="{FF2B5EF4-FFF2-40B4-BE49-F238E27FC236}">
              <a16:creationId xmlns:a16="http://schemas.microsoft.com/office/drawing/2014/main" id="{2DC6A047-59F6-4ACC-8103-4675F2B8AA2A}"/>
            </a:ext>
          </a:extLst>
        </xdr:cNvPr>
        <xdr:cNvSpPr/>
      </xdr:nvSpPr>
      <xdr:spPr>
        <a:xfrm>
          <a:off x="10426700" y="698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238019C9-131A-4FE1-B34B-07DCCD4F416C}"/>
            </a:ext>
          </a:extLst>
        </xdr:cNvPr>
        <xdr:cNvSpPr txBox="1"/>
      </xdr:nvSpPr>
      <xdr:spPr>
        <a:xfrm>
          <a:off x="10515600" y="690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131759</xdr:rowOff>
    </xdr:from>
    <xdr:to>
      <xdr:col>50</xdr:col>
      <xdr:colOff>165100</xdr:colOff>
      <xdr:row>41</xdr:row>
      <xdr:rowOff>61909</xdr:rowOff>
    </xdr:to>
    <xdr:sp macro="" textlink="">
      <xdr:nvSpPr>
        <xdr:cNvPr id="131" name="楕円 130">
          <a:extLst>
            <a:ext uri="{FF2B5EF4-FFF2-40B4-BE49-F238E27FC236}">
              <a16:creationId xmlns:a16="http://schemas.microsoft.com/office/drawing/2014/main" id="{78E34ACD-43ED-43D3-8211-4CD019C0EBD0}"/>
            </a:ext>
          </a:extLst>
        </xdr:cNvPr>
        <xdr:cNvSpPr/>
      </xdr:nvSpPr>
      <xdr:spPr>
        <a:xfrm>
          <a:off x="9588500" y="698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7771</xdr:rowOff>
    </xdr:from>
    <xdr:to>
      <xdr:col>55</xdr:col>
      <xdr:colOff>0</xdr:colOff>
      <xdr:row>41</xdr:row>
      <xdr:rowOff>11109</xdr:rowOff>
    </xdr:to>
    <xdr:cxnSp macro="">
      <xdr:nvCxnSpPr>
        <xdr:cNvPr id="132" name="直線コネクタ 131">
          <a:extLst>
            <a:ext uri="{FF2B5EF4-FFF2-40B4-BE49-F238E27FC236}">
              <a16:creationId xmlns:a16="http://schemas.microsoft.com/office/drawing/2014/main" id="{66186D01-4FC8-4FF0-A148-5F1E8D71EC8C}"/>
            </a:ext>
          </a:extLst>
        </xdr:cNvPr>
        <xdr:cNvCxnSpPr/>
      </xdr:nvCxnSpPr>
      <xdr:spPr>
        <a:xfrm flipV="1">
          <a:off x="9639300" y="7037221"/>
          <a:ext cx="8382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134314</xdr:rowOff>
    </xdr:from>
    <xdr:to>
      <xdr:col>46</xdr:col>
      <xdr:colOff>38100</xdr:colOff>
      <xdr:row>41</xdr:row>
      <xdr:rowOff>64464</xdr:rowOff>
    </xdr:to>
    <xdr:sp macro="" textlink="">
      <xdr:nvSpPr>
        <xdr:cNvPr id="133" name="楕円 132">
          <a:extLst>
            <a:ext uri="{FF2B5EF4-FFF2-40B4-BE49-F238E27FC236}">
              <a16:creationId xmlns:a16="http://schemas.microsoft.com/office/drawing/2014/main" id="{59CDF32F-C0F2-4FE8-9660-7B7BCE4AF379}"/>
            </a:ext>
          </a:extLst>
        </xdr:cNvPr>
        <xdr:cNvSpPr/>
      </xdr:nvSpPr>
      <xdr:spPr>
        <a:xfrm>
          <a:off x="8699500" y="699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11109</xdr:rowOff>
    </xdr:from>
    <xdr:to>
      <xdr:col>50</xdr:col>
      <xdr:colOff>114300</xdr:colOff>
      <xdr:row>41</xdr:row>
      <xdr:rowOff>13664</xdr:rowOff>
    </xdr:to>
    <xdr:cxnSp macro="">
      <xdr:nvCxnSpPr>
        <xdr:cNvPr id="134" name="直線コネクタ 133">
          <a:extLst>
            <a:ext uri="{FF2B5EF4-FFF2-40B4-BE49-F238E27FC236}">
              <a16:creationId xmlns:a16="http://schemas.microsoft.com/office/drawing/2014/main" id="{CE19CDF4-3D9C-4206-8F87-5374141B79C4}"/>
            </a:ext>
          </a:extLst>
        </xdr:cNvPr>
        <xdr:cNvCxnSpPr/>
      </xdr:nvCxnSpPr>
      <xdr:spPr>
        <a:xfrm flipV="1">
          <a:off x="8750300" y="7040559"/>
          <a:ext cx="889000" cy="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137178</xdr:rowOff>
    </xdr:from>
    <xdr:to>
      <xdr:col>41</xdr:col>
      <xdr:colOff>101600</xdr:colOff>
      <xdr:row>41</xdr:row>
      <xdr:rowOff>67328</xdr:rowOff>
    </xdr:to>
    <xdr:sp macro="" textlink="">
      <xdr:nvSpPr>
        <xdr:cNvPr id="135" name="楕円 134">
          <a:extLst>
            <a:ext uri="{FF2B5EF4-FFF2-40B4-BE49-F238E27FC236}">
              <a16:creationId xmlns:a16="http://schemas.microsoft.com/office/drawing/2014/main" id="{BBE9F572-693D-4920-AAD0-05A9184C15A4}"/>
            </a:ext>
          </a:extLst>
        </xdr:cNvPr>
        <xdr:cNvSpPr/>
      </xdr:nvSpPr>
      <xdr:spPr>
        <a:xfrm>
          <a:off x="7810500" y="699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13664</xdr:rowOff>
    </xdr:from>
    <xdr:to>
      <xdr:col>45</xdr:col>
      <xdr:colOff>177800</xdr:colOff>
      <xdr:row>41</xdr:row>
      <xdr:rowOff>16528</xdr:rowOff>
    </xdr:to>
    <xdr:cxnSp macro="">
      <xdr:nvCxnSpPr>
        <xdr:cNvPr id="136" name="直線コネクタ 135">
          <a:extLst>
            <a:ext uri="{FF2B5EF4-FFF2-40B4-BE49-F238E27FC236}">
              <a16:creationId xmlns:a16="http://schemas.microsoft.com/office/drawing/2014/main" id="{6DA3ED1E-158C-4D22-904B-929F507D842D}"/>
            </a:ext>
          </a:extLst>
        </xdr:cNvPr>
        <xdr:cNvCxnSpPr/>
      </xdr:nvCxnSpPr>
      <xdr:spPr>
        <a:xfrm flipV="1">
          <a:off x="7861300" y="7043114"/>
          <a:ext cx="889000" cy="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141487</xdr:rowOff>
    </xdr:from>
    <xdr:to>
      <xdr:col>36</xdr:col>
      <xdr:colOff>165100</xdr:colOff>
      <xdr:row>41</xdr:row>
      <xdr:rowOff>71637</xdr:rowOff>
    </xdr:to>
    <xdr:sp macro="" textlink="">
      <xdr:nvSpPr>
        <xdr:cNvPr id="137" name="楕円 136">
          <a:extLst>
            <a:ext uri="{FF2B5EF4-FFF2-40B4-BE49-F238E27FC236}">
              <a16:creationId xmlns:a16="http://schemas.microsoft.com/office/drawing/2014/main" id="{0B70E611-484E-442C-B02F-370406E0B8DC}"/>
            </a:ext>
          </a:extLst>
        </xdr:cNvPr>
        <xdr:cNvSpPr/>
      </xdr:nvSpPr>
      <xdr:spPr>
        <a:xfrm>
          <a:off x="6921500" y="699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16528</xdr:rowOff>
    </xdr:from>
    <xdr:to>
      <xdr:col>41</xdr:col>
      <xdr:colOff>50800</xdr:colOff>
      <xdr:row>41</xdr:row>
      <xdr:rowOff>20837</xdr:rowOff>
    </xdr:to>
    <xdr:cxnSp macro="">
      <xdr:nvCxnSpPr>
        <xdr:cNvPr id="138" name="直線コネクタ 137">
          <a:extLst>
            <a:ext uri="{FF2B5EF4-FFF2-40B4-BE49-F238E27FC236}">
              <a16:creationId xmlns:a16="http://schemas.microsoft.com/office/drawing/2014/main" id="{F6E56CD7-1A43-49DD-AC04-ABC411D2A51F}"/>
            </a:ext>
          </a:extLst>
        </xdr:cNvPr>
        <xdr:cNvCxnSpPr/>
      </xdr:nvCxnSpPr>
      <xdr:spPr>
        <a:xfrm flipV="1">
          <a:off x="6972300" y="7045978"/>
          <a:ext cx="889000" cy="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DB567A38-AACF-45B3-B0BC-EBFD39D2500F}"/>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846BF39F-9891-48D3-B210-A02034BF6934}"/>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910C2CBA-DEF7-4BF0-9D05-F43AE546E965}"/>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846F33E5-8A0E-42A0-9F2C-189DCEBDD82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53036</xdr:rowOff>
    </xdr:from>
    <xdr:ext cx="534377" cy="259045"/>
    <xdr:sp macro="" textlink="">
      <xdr:nvSpPr>
        <xdr:cNvPr id="143" name="n_1mainValue【道路】&#10;一人当たり延長">
          <a:extLst>
            <a:ext uri="{FF2B5EF4-FFF2-40B4-BE49-F238E27FC236}">
              <a16:creationId xmlns:a16="http://schemas.microsoft.com/office/drawing/2014/main" id="{D2D54530-9409-45AC-8331-CB5FBC6F5B5A}"/>
            </a:ext>
          </a:extLst>
        </xdr:cNvPr>
        <xdr:cNvSpPr txBox="1"/>
      </xdr:nvSpPr>
      <xdr:spPr>
        <a:xfrm>
          <a:off x="9359411" y="708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55591</xdr:rowOff>
    </xdr:from>
    <xdr:ext cx="534377" cy="259045"/>
    <xdr:sp macro="" textlink="">
      <xdr:nvSpPr>
        <xdr:cNvPr id="144" name="n_2mainValue【道路】&#10;一人当たり延長">
          <a:extLst>
            <a:ext uri="{FF2B5EF4-FFF2-40B4-BE49-F238E27FC236}">
              <a16:creationId xmlns:a16="http://schemas.microsoft.com/office/drawing/2014/main" id="{936E80F4-0596-4A9A-917A-651F41AD3728}"/>
            </a:ext>
          </a:extLst>
        </xdr:cNvPr>
        <xdr:cNvSpPr txBox="1"/>
      </xdr:nvSpPr>
      <xdr:spPr>
        <a:xfrm>
          <a:off x="8483111" y="708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58455</xdr:rowOff>
    </xdr:from>
    <xdr:ext cx="534377" cy="259045"/>
    <xdr:sp macro="" textlink="">
      <xdr:nvSpPr>
        <xdr:cNvPr id="145" name="n_3mainValue【道路】&#10;一人当たり延長">
          <a:extLst>
            <a:ext uri="{FF2B5EF4-FFF2-40B4-BE49-F238E27FC236}">
              <a16:creationId xmlns:a16="http://schemas.microsoft.com/office/drawing/2014/main" id="{0A528632-380D-4D9A-94B6-1CFF1C0D4FF3}"/>
            </a:ext>
          </a:extLst>
        </xdr:cNvPr>
        <xdr:cNvSpPr txBox="1"/>
      </xdr:nvSpPr>
      <xdr:spPr>
        <a:xfrm>
          <a:off x="7594111" y="708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62764</xdr:rowOff>
    </xdr:from>
    <xdr:ext cx="534377" cy="259045"/>
    <xdr:sp macro="" textlink="">
      <xdr:nvSpPr>
        <xdr:cNvPr id="146" name="n_4mainValue【道路】&#10;一人当たり延長">
          <a:extLst>
            <a:ext uri="{FF2B5EF4-FFF2-40B4-BE49-F238E27FC236}">
              <a16:creationId xmlns:a16="http://schemas.microsoft.com/office/drawing/2014/main" id="{3A2ACBBA-4519-46BF-A220-86FA519D980C}"/>
            </a:ext>
          </a:extLst>
        </xdr:cNvPr>
        <xdr:cNvSpPr txBox="1"/>
      </xdr:nvSpPr>
      <xdr:spPr>
        <a:xfrm>
          <a:off x="6705111" y="709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C634E1C-EFEF-4794-99E6-C6C976F8895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FC5939B-7A99-4103-8E9A-0F7857FFDC7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E4F5E35-9586-4526-A173-14FC2D0C5DD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DD4B2FF-F799-4AE7-93DD-6BBC57FEFF3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D889584-9761-494C-AB8A-B882491551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470D497-6B3C-4C98-9153-B41CC5C3E8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DB71A00-6BD8-412E-AB9D-6EDD41FCCCF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C65B679-AE53-4A94-BEC0-4DE99D4A91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024CAE9-9EB1-4EA8-A913-3E859C9CED2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25DE032-0DBC-48BA-BD93-091C90BAE7A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4E0969B-FEFE-4E04-8B22-FA7A0750D0C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A5E00F79-C6DD-4514-98E9-68D9F5F011A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4FA157C9-6830-4FE7-8D40-232DDC7E1F8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7EE33653-3369-4D70-B937-B7CD12FC999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BE4404E0-7E9D-48AB-AFE1-6BE62FDB910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CB2FE1E5-0D25-4E5F-B9BB-16F5CBB429B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740A02C-A8A7-4CD4-981E-26EA3E59B4C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75F42DBC-C3C0-4488-B5C4-AB5FCA299AA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648F107C-1248-44EF-A894-CF3E3DF5C7D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420D5C1D-C322-439D-A64F-09C64FF693E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3152F8D-008C-437C-9D19-D6737832666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C736360F-9D1D-433E-A4EC-F2D7A64E7A0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CB3E8703-C774-4968-9C0A-C975CF71799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A24BB6D-DC07-457F-824A-A10E0CE0CC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66C037A-6410-4424-BD35-222FB75E7EE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7A0FE5D9-86C7-4840-83A5-03DE0F9EFF84}"/>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39CC4627-D296-4226-A295-60EBB4BBFCE6}"/>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C145FA92-CE08-4201-9313-18AEBBD91858}"/>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8C7ECEFA-CA5D-4180-8EA0-E7FA10943F03}"/>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E5AFE528-58BE-40B2-B010-760AEBF69DC3}"/>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477EDD9F-2AF3-4371-B5B8-F92496522385}"/>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ACF23F8B-2CDE-4FFB-BFB4-6BC0B5FFFDFB}"/>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2FBFBC64-A7A5-4D45-B0A7-49D27624FEB7}"/>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F047B0EE-83D3-4BA7-9426-CEC008FE7639}"/>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984F33F5-442D-4391-8772-DA845F605E9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68D47CE2-E9E3-4D3C-A916-1E6FCE3F983F}"/>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FF58ED-C83F-45A0-8235-33866716454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5B4A10-1E95-4220-ADB0-BA381E18A3F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44338ED-5A03-44E8-ADD0-3AD11B19FEB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781005-7077-413A-B49E-1CA0A356EC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9986FB3-77CE-40E0-A428-41332AA3F33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53703</xdr:rowOff>
    </xdr:from>
    <xdr:to>
      <xdr:col>24</xdr:col>
      <xdr:colOff>114300</xdr:colOff>
      <xdr:row>60</xdr:row>
      <xdr:rowOff>155303</xdr:rowOff>
    </xdr:to>
    <xdr:sp macro="" textlink="">
      <xdr:nvSpPr>
        <xdr:cNvPr id="188" name="楕円 187">
          <a:extLst>
            <a:ext uri="{FF2B5EF4-FFF2-40B4-BE49-F238E27FC236}">
              <a16:creationId xmlns:a16="http://schemas.microsoft.com/office/drawing/2014/main" id="{EAA8B5A2-BA39-4C7A-881C-23038DC33A00}"/>
            </a:ext>
          </a:extLst>
        </xdr:cNvPr>
        <xdr:cNvSpPr/>
      </xdr:nvSpPr>
      <xdr:spPr>
        <a:xfrm>
          <a:off x="45847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76580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95335BF-44CF-42F0-8F3D-BAC588BA96B9}"/>
            </a:ext>
          </a:extLst>
        </xdr:cNvPr>
        <xdr:cNvSpPr txBox="1"/>
      </xdr:nvSpPr>
      <xdr:spPr>
        <a:xfrm>
          <a:off x="4673600" y="10192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83094</xdr:rowOff>
    </xdr:from>
    <xdr:to>
      <xdr:col>20</xdr:col>
      <xdr:colOff>38100</xdr:colOff>
      <xdr:row>61</xdr:row>
      <xdr:rowOff>13244</xdr:rowOff>
    </xdr:to>
    <xdr:sp macro="" textlink="">
      <xdr:nvSpPr>
        <xdr:cNvPr id="190" name="楕円 189">
          <a:extLst>
            <a:ext uri="{FF2B5EF4-FFF2-40B4-BE49-F238E27FC236}">
              <a16:creationId xmlns:a16="http://schemas.microsoft.com/office/drawing/2014/main" id="{152F75C5-D5CC-4ED9-A52C-1346B1DE96FC}"/>
            </a:ext>
          </a:extLst>
        </xdr:cNvPr>
        <xdr:cNvSpPr/>
      </xdr:nvSpPr>
      <xdr:spPr>
        <a:xfrm>
          <a:off x="3746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104503</xdr:rowOff>
    </xdr:from>
    <xdr:to>
      <xdr:col>24</xdr:col>
      <xdr:colOff>63500</xdr:colOff>
      <xdr:row>60</xdr:row>
      <xdr:rowOff>133894</xdr:rowOff>
    </xdr:to>
    <xdr:cxnSp macro="">
      <xdr:nvCxnSpPr>
        <xdr:cNvPr id="191" name="直線コネクタ 190">
          <a:extLst>
            <a:ext uri="{FF2B5EF4-FFF2-40B4-BE49-F238E27FC236}">
              <a16:creationId xmlns:a16="http://schemas.microsoft.com/office/drawing/2014/main" id="{36EFFCA3-E0B0-446B-B411-A728EE186468}"/>
            </a:ext>
          </a:extLst>
        </xdr:cNvPr>
        <xdr:cNvCxnSpPr/>
      </xdr:nvCxnSpPr>
      <xdr:spPr>
        <a:xfrm flipV="1">
          <a:off x="3797300" y="1039150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70031</xdr:rowOff>
    </xdr:from>
    <xdr:to>
      <xdr:col>15</xdr:col>
      <xdr:colOff>101600</xdr:colOff>
      <xdr:row>61</xdr:row>
      <xdr:rowOff>181</xdr:rowOff>
    </xdr:to>
    <xdr:sp macro="" textlink="">
      <xdr:nvSpPr>
        <xdr:cNvPr id="192" name="楕円 191">
          <a:extLst>
            <a:ext uri="{FF2B5EF4-FFF2-40B4-BE49-F238E27FC236}">
              <a16:creationId xmlns:a16="http://schemas.microsoft.com/office/drawing/2014/main" id="{9A34102C-333B-4166-B548-F59ADF5F877B}"/>
            </a:ext>
          </a:extLst>
        </xdr:cNvPr>
        <xdr:cNvSpPr/>
      </xdr:nvSpPr>
      <xdr:spPr>
        <a:xfrm>
          <a:off x="2857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120831</xdr:rowOff>
    </xdr:from>
    <xdr:to>
      <xdr:col>19</xdr:col>
      <xdr:colOff>177800</xdr:colOff>
      <xdr:row>60</xdr:row>
      <xdr:rowOff>133894</xdr:rowOff>
    </xdr:to>
    <xdr:cxnSp macro="">
      <xdr:nvCxnSpPr>
        <xdr:cNvPr id="193" name="直線コネクタ 192">
          <a:extLst>
            <a:ext uri="{FF2B5EF4-FFF2-40B4-BE49-F238E27FC236}">
              <a16:creationId xmlns:a16="http://schemas.microsoft.com/office/drawing/2014/main" id="{023BB323-F3D2-423E-AC94-E18CCC0542D5}"/>
            </a:ext>
          </a:extLst>
        </xdr:cNvPr>
        <xdr:cNvCxnSpPr/>
      </xdr:nvCxnSpPr>
      <xdr:spPr>
        <a:xfrm>
          <a:off x="2908300" y="104078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94" name="楕円 193">
          <a:extLst>
            <a:ext uri="{FF2B5EF4-FFF2-40B4-BE49-F238E27FC236}">
              <a16:creationId xmlns:a16="http://schemas.microsoft.com/office/drawing/2014/main" id="{6D54C8A8-1EDA-4718-A35D-B87737C57004}"/>
            </a:ext>
          </a:extLst>
        </xdr:cNvPr>
        <xdr:cNvSpPr/>
      </xdr:nvSpPr>
      <xdr:spPr>
        <a:xfrm>
          <a:off x="1968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115933</xdr:rowOff>
    </xdr:from>
    <xdr:to>
      <xdr:col>15</xdr:col>
      <xdr:colOff>50800</xdr:colOff>
      <xdr:row>60</xdr:row>
      <xdr:rowOff>120831</xdr:rowOff>
    </xdr:to>
    <xdr:cxnSp macro="">
      <xdr:nvCxnSpPr>
        <xdr:cNvPr id="195" name="直線コネクタ 194">
          <a:extLst>
            <a:ext uri="{FF2B5EF4-FFF2-40B4-BE49-F238E27FC236}">
              <a16:creationId xmlns:a16="http://schemas.microsoft.com/office/drawing/2014/main" id="{AE8D417D-7DAB-461A-9A79-102E387F34A3}"/>
            </a:ext>
          </a:extLst>
        </xdr:cNvPr>
        <xdr:cNvCxnSpPr/>
      </xdr:nvCxnSpPr>
      <xdr:spPr>
        <a:xfrm>
          <a:off x="2019300" y="1040293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45538</xdr:rowOff>
    </xdr:from>
    <xdr:to>
      <xdr:col>6</xdr:col>
      <xdr:colOff>38100</xdr:colOff>
      <xdr:row>60</xdr:row>
      <xdr:rowOff>147138</xdr:rowOff>
    </xdr:to>
    <xdr:sp macro="" textlink="">
      <xdr:nvSpPr>
        <xdr:cNvPr id="196" name="楕円 195">
          <a:extLst>
            <a:ext uri="{FF2B5EF4-FFF2-40B4-BE49-F238E27FC236}">
              <a16:creationId xmlns:a16="http://schemas.microsoft.com/office/drawing/2014/main" id="{56C32F13-76CC-4020-BE6B-7905F9F1A666}"/>
            </a:ext>
          </a:extLst>
        </xdr:cNvPr>
        <xdr:cNvSpPr/>
      </xdr:nvSpPr>
      <xdr:spPr>
        <a:xfrm>
          <a:off x="1079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96338</xdr:rowOff>
    </xdr:from>
    <xdr:to>
      <xdr:col>10</xdr:col>
      <xdr:colOff>114300</xdr:colOff>
      <xdr:row>60</xdr:row>
      <xdr:rowOff>115933</xdr:rowOff>
    </xdr:to>
    <xdr:cxnSp macro="">
      <xdr:nvCxnSpPr>
        <xdr:cNvPr id="197" name="直線コネクタ 196">
          <a:extLst>
            <a:ext uri="{FF2B5EF4-FFF2-40B4-BE49-F238E27FC236}">
              <a16:creationId xmlns:a16="http://schemas.microsoft.com/office/drawing/2014/main" id="{05D0AD62-7532-4D6C-9229-6A316756AE64}"/>
            </a:ext>
          </a:extLst>
        </xdr:cNvPr>
        <xdr:cNvCxnSpPr/>
      </xdr:nvCxnSpPr>
      <xdr:spPr>
        <a:xfrm>
          <a:off x="1130300" y="1038333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1D2738C7-4374-45A8-8B4E-615988DE3B72}"/>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998BC47-A1FC-4F50-BD79-8E89B59CF814}"/>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A76B710-E524-4BD8-8654-0B9772453C3F}"/>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FF76B13-A213-4AD3-8A77-2CBD02B0652F}"/>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29771</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5335AFF-5C93-4E67-804C-51DA93E81F92}"/>
            </a:ext>
          </a:extLst>
        </xdr:cNvPr>
        <xdr:cNvSpPr txBox="1"/>
      </xdr:nvSpPr>
      <xdr:spPr>
        <a:xfrm>
          <a:off x="35820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16708</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B90B728-2C58-4864-A67D-C66C8BC562EB}"/>
            </a:ext>
          </a:extLst>
        </xdr:cNvPr>
        <xdr:cNvSpPr txBox="1"/>
      </xdr:nvSpPr>
      <xdr:spPr>
        <a:xfrm>
          <a:off x="2705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1F44DCE-AB6A-4DE3-91B6-2F5036EB1803}"/>
            </a:ext>
          </a:extLst>
        </xdr:cNvPr>
        <xdr:cNvSpPr txBox="1"/>
      </xdr:nvSpPr>
      <xdr:spPr>
        <a:xfrm>
          <a:off x="1816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163665</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DB8409A-3BAD-4204-A424-9463E3783683}"/>
            </a:ext>
          </a:extLst>
        </xdr:cNvPr>
        <xdr:cNvSpPr txBox="1"/>
      </xdr:nvSpPr>
      <xdr:spPr>
        <a:xfrm>
          <a:off x="9277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5011745-FE9A-4060-8039-D1550FD375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E7CEEA4-0462-4A51-BB42-6E67676AA6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F5D0C82-D10C-4B13-AA60-2265C52AF47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7FA8C4F-C2AF-4936-B954-CA2B96011D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0839BF1-9623-4685-88F6-EF59BFBB893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D24F9AA-868D-44FF-8DB6-EC6F434EB8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D4236C8-DD1B-4701-9763-4526F45B8A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2B6A7C6-1479-4097-8020-9F0F06407F7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F87EF15-CECF-4D98-BED6-EF9ED71EF46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2BEBCBEB-ECF3-45DC-82AE-6BF498B1B4D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7E6C7F5-54AD-45B1-A775-598787BE8E3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975D5DEA-CAA0-4A5F-9D5C-63D872534A8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385439F1-85BB-492A-8693-AFAE1E99D7D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305CB611-71D2-4AA6-A0D0-841A391B0B4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0FC3103-373B-4372-9C0F-425E6A0AB64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D9023CC7-0EBF-4BA8-9801-85295DE1C60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3FC19791-3514-4965-89EF-C1B5F844DB2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6CCD942C-B826-476C-A3C0-1F2B58D817D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64B89E0F-8DA2-4C97-B00D-404184F5DD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649618BE-AA88-4802-A386-44FA4652936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A659CF5-D5B1-4251-9BD9-F792605277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165DBF19-6FF7-4478-B05C-C9D183CBC22A}"/>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806A4C9-1F2A-46A3-A4C8-3590E977EE3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BE4A84B6-11E0-4953-91E8-379A06359815}"/>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0796932-E42B-4C5E-A4C9-E2ACB686F8F6}"/>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78B04F5E-7DE1-44F6-976D-55CB7697C74E}"/>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E52FAE84-35FB-41B4-B658-7B433DBD023B}"/>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1742774A-1634-46C9-BA91-5DC89012FCFB}"/>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A57167C7-C2E1-4946-A04D-AE771D246860}"/>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478C42AB-878F-4FA3-8178-56431FBA6043}"/>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8FB83091-227C-470F-8E35-F205A1A4060E}"/>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E00239F1-00A1-4789-B94A-76E692B2BBC1}"/>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E8577312-F94A-4BA0-AA3C-6C0DC7780DC7}"/>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B1B4D088-B7BF-4FC4-8B5F-B57476FBF9A8}"/>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7BACF1E-4150-4216-8E66-B02E1FEE1EE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FA0682A-5785-4F6E-B68A-4E6555AE88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DACFDAF-FB55-4A50-AC0D-7162839BF65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D7236F-353A-461F-B238-BDF3A6B999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B555E4-17B3-45AC-9E5B-FD1CE09FD51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154870</xdr:rowOff>
    </xdr:from>
    <xdr:to>
      <xdr:col>55</xdr:col>
      <xdr:colOff>50800</xdr:colOff>
      <xdr:row>63</xdr:row>
      <xdr:rowOff>85020</xdr:rowOff>
    </xdr:to>
    <xdr:sp macro="" textlink="">
      <xdr:nvSpPr>
        <xdr:cNvPr id="245" name="楕円 244">
          <a:extLst>
            <a:ext uri="{FF2B5EF4-FFF2-40B4-BE49-F238E27FC236}">
              <a16:creationId xmlns:a16="http://schemas.microsoft.com/office/drawing/2014/main" id="{FC3B3639-050C-48CE-8034-706D4ECA4099}"/>
            </a:ext>
          </a:extLst>
        </xdr:cNvPr>
        <xdr:cNvSpPr/>
      </xdr:nvSpPr>
      <xdr:spPr>
        <a:xfrm>
          <a:off x="10426700" y="1078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133297</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C5CC773F-DE78-47C1-9ED4-ACBC8E4DDCC8}"/>
            </a:ext>
          </a:extLst>
        </xdr:cNvPr>
        <xdr:cNvSpPr txBox="1"/>
      </xdr:nvSpPr>
      <xdr:spPr>
        <a:xfrm>
          <a:off x="10515600" y="107631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671</xdr:rowOff>
    </xdr:from>
    <xdr:to>
      <xdr:col>50</xdr:col>
      <xdr:colOff>165100</xdr:colOff>
      <xdr:row>63</xdr:row>
      <xdr:rowOff>102271</xdr:rowOff>
    </xdr:to>
    <xdr:sp macro="" textlink="">
      <xdr:nvSpPr>
        <xdr:cNvPr id="247" name="楕円 246">
          <a:extLst>
            <a:ext uri="{FF2B5EF4-FFF2-40B4-BE49-F238E27FC236}">
              <a16:creationId xmlns:a16="http://schemas.microsoft.com/office/drawing/2014/main" id="{3751EA7A-4B43-4C83-8352-4D371B139A4A}"/>
            </a:ext>
          </a:extLst>
        </xdr:cNvPr>
        <xdr:cNvSpPr/>
      </xdr:nvSpPr>
      <xdr:spPr>
        <a:xfrm>
          <a:off x="9588500" y="1080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34220</xdr:rowOff>
    </xdr:from>
    <xdr:to>
      <xdr:col>55</xdr:col>
      <xdr:colOff>0</xdr:colOff>
      <xdr:row>63</xdr:row>
      <xdr:rowOff>51471</xdr:rowOff>
    </xdr:to>
    <xdr:cxnSp macro="">
      <xdr:nvCxnSpPr>
        <xdr:cNvPr id="248" name="直線コネクタ 247">
          <a:extLst>
            <a:ext uri="{FF2B5EF4-FFF2-40B4-BE49-F238E27FC236}">
              <a16:creationId xmlns:a16="http://schemas.microsoft.com/office/drawing/2014/main" id="{6EA715DE-C761-4E9D-A373-9DFF98AE48B9}"/>
            </a:ext>
          </a:extLst>
        </xdr:cNvPr>
        <xdr:cNvCxnSpPr/>
      </xdr:nvCxnSpPr>
      <xdr:spPr>
        <a:xfrm flipV="1">
          <a:off x="9639300" y="10835570"/>
          <a:ext cx="838200" cy="1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6974</xdr:rowOff>
    </xdr:from>
    <xdr:to>
      <xdr:col>46</xdr:col>
      <xdr:colOff>38100</xdr:colOff>
      <xdr:row>63</xdr:row>
      <xdr:rowOff>108574</xdr:rowOff>
    </xdr:to>
    <xdr:sp macro="" textlink="">
      <xdr:nvSpPr>
        <xdr:cNvPr id="249" name="楕円 248">
          <a:extLst>
            <a:ext uri="{FF2B5EF4-FFF2-40B4-BE49-F238E27FC236}">
              <a16:creationId xmlns:a16="http://schemas.microsoft.com/office/drawing/2014/main" id="{677F7ED7-FF4C-44DE-BC53-23F5A2361D98}"/>
            </a:ext>
          </a:extLst>
        </xdr:cNvPr>
        <xdr:cNvSpPr/>
      </xdr:nvSpPr>
      <xdr:spPr>
        <a:xfrm>
          <a:off x="8699500" y="1080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51471</xdr:rowOff>
    </xdr:from>
    <xdr:to>
      <xdr:col>50</xdr:col>
      <xdr:colOff>114300</xdr:colOff>
      <xdr:row>63</xdr:row>
      <xdr:rowOff>57774</xdr:rowOff>
    </xdr:to>
    <xdr:cxnSp macro="">
      <xdr:nvCxnSpPr>
        <xdr:cNvPr id="250" name="直線コネクタ 249">
          <a:extLst>
            <a:ext uri="{FF2B5EF4-FFF2-40B4-BE49-F238E27FC236}">
              <a16:creationId xmlns:a16="http://schemas.microsoft.com/office/drawing/2014/main" id="{EF2A224B-937B-4DEF-BBEC-2BF670A43895}"/>
            </a:ext>
          </a:extLst>
        </xdr:cNvPr>
        <xdr:cNvCxnSpPr/>
      </xdr:nvCxnSpPr>
      <xdr:spPr>
        <a:xfrm flipV="1">
          <a:off x="8750300" y="10852821"/>
          <a:ext cx="8890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15738</xdr:rowOff>
    </xdr:from>
    <xdr:to>
      <xdr:col>41</xdr:col>
      <xdr:colOff>101600</xdr:colOff>
      <xdr:row>63</xdr:row>
      <xdr:rowOff>117338</xdr:rowOff>
    </xdr:to>
    <xdr:sp macro="" textlink="">
      <xdr:nvSpPr>
        <xdr:cNvPr id="251" name="楕円 250">
          <a:extLst>
            <a:ext uri="{FF2B5EF4-FFF2-40B4-BE49-F238E27FC236}">
              <a16:creationId xmlns:a16="http://schemas.microsoft.com/office/drawing/2014/main" id="{E425D551-CBD6-4114-B7AF-21D56F8B0CA0}"/>
            </a:ext>
          </a:extLst>
        </xdr:cNvPr>
        <xdr:cNvSpPr/>
      </xdr:nvSpPr>
      <xdr:spPr>
        <a:xfrm>
          <a:off x="7810500" y="1081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57774</xdr:rowOff>
    </xdr:from>
    <xdr:to>
      <xdr:col>45</xdr:col>
      <xdr:colOff>177800</xdr:colOff>
      <xdr:row>63</xdr:row>
      <xdr:rowOff>66538</xdr:rowOff>
    </xdr:to>
    <xdr:cxnSp macro="">
      <xdr:nvCxnSpPr>
        <xdr:cNvPr id="252" name="直線コネクタ 251">
          <a:extLst>
            <a:ext uri="{FF2B5EF4-FFF2-40B4-BE49-F238E27FC236}">
              <a16:creationId xmlns:a16="http://schemas.microsoft.com/office/drawing/2014/main" id="{6756FF85-739B-464A-896A-878B994AF0BF}"/>
            </a:ext>
          </a:extLst>
        </xdr:cNvPr>
        <xdr:cNvCxnSpPr/>
      </xdr:nvCxnSpPr>
      <xdr:spPr>
        <a:xfrm flipV="1">
          <a:off x="7861300" y="10859124"/>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21495</xdr:rowOff>
    </xdr:from>
    <xdr:to>
      <xdr:col>36</xdr:col>
      <xdr:colOff>165100</xdr:colOff>
      <xdr:row>63</xdr:row>
      <xdr:rowOff>123095</xdr:rowOff>
    </xdr:to>
    <xdr:sp macro="" textlink="">
      <xdr:nvSpPr>
        <xdr:cNvPr id="253" name="楕円 252">
          <a:extLst>
            <a:ext uri="{FF2B5EF4-FFF2-40B4-BE49-F238E27FC236}">
              <a16:creationId xmlns:a16="http://schemas.microsoft.com/office/drawing/2014/main" id="{8C7C69D6-939E-457B-AB87-6364C2330582}"/>
            </a:ext>
          </a:extLst>
        </xdr:cNvPr>
        <xdr:cNvSpPr/>
      </xdr:nvSpPr>
      <xdr:spPr>
        <a:xfrm>
          <a:off x="6921500" y="1082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66538</xdr:rowOff>
    </xdr:from>
    <xdr:to>
      <xdr:col>41</xdr:col>
      <xdr:colOff>50800</xdr:colOff>
      <xdr:row>63</xdr:row>
      <xdr:rowOff>72295</xdr:rowOff>
    </xdr:to>
    <xdr:cxnSp macro="">
      <xdr:nvCxnSpPr>
        <xdr:cNvPr id="254" name="直線コネクタ 253">
          <a:extLst>
            <a:ext uri="{FF2B5EF4-FFF2-40B4-BE49-F238E27FC236}">
              <a16:creationId xmlns:a16="http://schemas.microsoft.com/office/drawing/2014/main" id="{F5392B7E-FA12-48B2-A39D-578E365F2A7D}"/>
            </a:ext>
          </a:extLst>
        </xdr:cNvPr>
        <xdr:cNvCxnSpPr/>
      </xdr:nvCxnSpPr>
      <xdr:spPr>
        <a:xfrm flipV="1">
          <a:off x="6972300" y="10867888"/>
          <a:ext cx="889000" cy="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222890DB-B470-4C2C-AB21-6CDAB488980E}"/>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2604433C-C518-44EA-B0EA-84CE4ACC9D6D}"/>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1BF72C95-9046-472A-8D7B-41748922A969}"/>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8EB4873B-F239-43D3-956E-1C0A2B2C5CF4}"/>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93398</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FB1D84E3-97A7-41E5-A357-E0DF0D147898}"/>
            </a:ext>
          </a:extLst>
        </xdr:cNvPr>
        <xdr:cNvSpPr txBox="1"/>
      </xdr:nvSpPr>
      <xdr:spPr>
        <a:xfrm>
          <a:off x="9281505" y="108947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99701</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EC9A2A81-AA71-4FE5-B16F-BABFFD2C895B}"/>
            </a:ext>
          </a:extLst>
        </xdr:cNvPr>
        <xdr:cNvSpPr txBox="1"/>
      </xdr:nvSpPr>
      <xdr:spPr>
        <a:xfrm>
          <a:off x="8450795" y="1090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108465</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3D1B9858-B02F-4E1F-A612-F56AEA71463B}"/>
            </a:ext>
          </a:extLst>
        </xdr:cNvPr>
        <xdr:cNvSpPr txBox="1"/>
      </xdr:nvSpPr>
      <xdr:spPr>
        <a:xfrm>
          <a:off x="7561795" y="1090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114222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E55DCBF5-AACD-464F-A2FA-19BCA707ADA0}"/>
            </a:ext>
          </a:extLst>
        </xdr:cNvPr>
        <xdr:cNvSpPr txBox="1"/>
      </xdr:nvSpPr>
      <xdr:spPr>
        <a:xfrm>
          <a:off x="6672795" y="10915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D212A67-D9B9-4AF7-A6B9-AF75FE1FB51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D27AE93-7DDF-4D71-B79C-5DA25811213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FB1C615-2305-41D3-B27A-226B338B8F3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63B345F-DAF5-4686-ABEB-A729C42829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241895C-6DB7-4E3C-826D-0BCA21E142A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E1F6A80-AEF6-453A-91BB-F5A568807B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7D88C8B-BC5D-42AE-90E5-8FD1E504C3C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4898B6F-41B5-45CC-A26C-BFAD6582BFB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3925D75-9F00-44C9-834A-8B299229D60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29DA4F5-0366-45AA-B326-3BC340C78D2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D93F94A-9177-4AD1-B19A-AB5D3087FFB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8DA17C50-6B6F-4FD5-A709-9C6BB69E44D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6C287878-52CE-4331-BB72-20CE3FBFC04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EE3F426-757D-4623-BEF0-01CB55F0775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E4F1A9E-5D4A-4772-80A5-163F258EDF2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6A1B0A6-25CB-472D-B4B9-B459D72D31A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C89B6F42-52EE-46C8-BF65-CF004F80BA5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FC32B57D-7F9B-4358-9991-A76A6F3A98C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E56B1DB4-E784-4230-8C88-76AD44F32C6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9DD9041E-7F11-4A04-A61D-EC9ACCAA746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2DC8D151-3E02-4717-9281-100760B97A3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0BCF354-F5D6-481F-B140-8870E6C225F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7C05173C-2049-4AEA-A29F-3A0A6F78FD6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AFE103C-4270-4F86-8648-826193F807A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47CD27E-D035-4013-A34D-172226ADD34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AA84B313-D9D2-4E1C-88EF-F4211D5F4AB8}"/>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AEF4FB7-095D-4C78-964E-64ACD3181AA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FDEE7337-730E-48E0-BEF4-2079E8F1BDD5}"/>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CA7D2714-D559-44DB-AB12-47A836450A2E}"/>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7DAAC0F2-C5E8-4790-9FA2-0DDFFACB5E1E}"/>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C7D32D3-96EA-43CE-B477-19455F64E86F}"/>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4160E420-36FF-4E05-AD81-1F97C21E283E}"/>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A10F3452-ACED-49C2-9240-8ADC4290CCE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BEAC2C3-F58E-4BDB-AF5F-D7B95A5EE64A}"/>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3E1F30BB-CCFF-4125-8692-FC47E46364C9}"/>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C05839B3-CD60-446A-9680-1592011E6F46}"/>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54903C7-1F50-4054-97F4-7FA28EAB05A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3736BDB-DBCC-42A9-9EB8-26D01AD85C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6EAE10D-B7C5-49A9-A5AF-0C68F9E54FD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411D27-1F1C-4A8E-9F33-0DFDD3DD879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56C6F5E-6101-4EE1-983B-853D8CCE35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75474</xdr:rowOff>
    </xdr:from>
    <xdr:to>
      <xdr:col>24</xdr:col>
      <xdr:colOff>114300</xdr:colOff>
      <xdr:row>82</xdr:row>
      <xdr:rowOff>5624</xdr:rowOff>
    </xdr:to>
    <xdr:sp macro="" textlink="">
      <xdr:nvSpPr>
        <xdr:cNvPr id="304" name="楕円 303">
          <a:extLst>
            <a:ext uri="{FF2B5EF4-FFF2-40B4-BE49-F238E27FC236}">
              <a16:creationId xmlns:a16="http://schemas.microsoft.com/office/drawing/2014/main" id="{FC624586-F5AF-4915-8040-9AD889CCCE8E}"/>
            </a:ext>
          </a:extLst>
        </xdr:cNvPr>
        <xdr:cNvSpPr/>
      </xdr:nvSpPr>
      <xdr:spPr>
        <a:xfrm>
          <a:off x="45847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98351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BF2125C-86DA-4962-BA4A-28436235AB16}"/>
            </a:ext>
          </a:extLst>
        </xdr:cNvPr>
        <xdr:cNvSpPr txBox="1"/>
      </xdr:nvSpPr>
      <xdr:spPr>
        <a:xfrm>
          <a:off x="4673600" y="1381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37919</xdr:rowOff>
    </xdr:from>
    <xdr:to>
      <xdr:col>20</xdr:col>
      <xdr:colOff>38100</xdr:colOff>
      <xdr:row>81</xdr:row>
      <xdr:rowOff>139519</xdr:rowOff>
    </xdr:to>
    <xdr:sp macro="" textlink="">
      <xdr:nvSpPr>
        <xdr:cNvPr id="306" name="楕円 305">
          <a:extLst>
            <a:ext uri="{FF2B5EF4-FFF2-40B4-BE49-F238E27FC236}">
              <a16:creationId xmlns:a16="http://schemas.microsoft.com/office/drawing/2014/main" id="{ADDBD61F-FFCF-43F6-8DA6-AD734C7808D8}"/>
            </a:ext>
          </a:extLst>
        </xdr:cNvPr>
        <xdr:cNvSpPr/>
      </xdr:nvSpPr>
      <xdr:spPr>
        <a:xfrm>
          <a:off x="3746500" y="13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88719</xdr:rowOff>
    </xdr:from>
    <xdr:to>
      <xdr:col>24</xdr:col>
      <xdr:colOff>63500</xdr:colOff>
      <xdr:row>81</xdr:row>
      <xdr:rowOff>126274</xdr:rowOff>
    </xdr:to>
    <xdr:cxnSp macro="">
      <xdr:nvCxnSpPr>
        <xdr:cNvPr id="307" name="直線コネクタ 306">
          <a:extLst>
            <a:ext uri="{FF2B5EF4-FFF2-40B4-BE49-F238E27FC236}">
              <a16:creationId xmlns:a16="http://schemas.microsoft.com/office/drawing/2014/main" id="{820CC11E-D5F2-4BE1-A92E-B8DE9FFAE73E}"/>
            </a:ext>
          </a:extLst>
        </xdr:cNvPr>
        <xdr:cNvCxnSpPr/>
      </xdr:nvCxnSpPr>
      <xdr:spPr>
        <a:xfrm>
          <a:off x="3797300" y="1397616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29755</xdr:rowOff>
    </xdr:from>
    <xdr:to>
      <xdr:col>15</xdr:col>
      <xdr:colOff>101600</xdr:colOff>
      <xdr:row>81</xdr:row>
      <xdr:rowOff>131355</xdr:rowOff>
    </xdr:to>
    <xdr:sp macro="" textlink="">
      <xdr:nvSpPr>
        <xdr:cNvPr id="308" name="楕円 307">
          <a:extLst>
            <a:ext uri="{FF2B5EF4-FFF2-40B4-BE49-F238E27FC236}">
              <a16:creationId xmlns:a16="http://schemas.microsoft.com/office/drawing/2014/main" id="{6C8F4370-E377-4034-868E-97DD0A6F331E}"/>
            </a:ext>
          </a:extLst>
        </xdr:cNvPr>
        <xdr:cNvSpPr/>
      </xdr:nvSpPr>
      <xdr:spPr>
        <a:xfrm>
          <a:off x="2857500" y="1391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80555</xdr:rowOff>
    </xdr:from>
    <xdr:to>
      <xdr:col>19</xdr:col>
      <xdr:colOff>177800</xdr:colOff>
      <xdr:row>81</xdr:row>
      <xdr:rowOff>88719</xdr:rowOff>
    </xdr:to>
    <xdr:cxnSp macro="">
      <xdr:nvCxnSpPr>
        <xdr:cNvPr id="309" name="直線コネクタ 308">
          <a:extLst>
            <a:ext uri="{FF2B5EF4-FFF2-40B4-BE49-F238E27FC236}">
              <a16:creationId xmlns:a16="http://schemas.microsoft.com/office/drawing/2014/main" id="{8167B0D5-2D91-4DEF-AC9F-4CE5A07CBC30}"/>
            </a:ext>
          </a:extLst>
        </xdr:cNvPr>
        <xdr:cNvCxnSpPr/>
      </xdr:nvCxnSpPr>
      <xdr:spPr>
        <a:xfrm>
          <a:off x="2908300" y="13968005"/>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6894</xdr:rowOff>
    </xdr:from>
    <xdr:to>
      <xdr:col>10</xdr:col>
      <xdr:colOff>165100</xdr:colOff>
      <xdr:row>81</xdr:row>
      <xdr:rowOff>108494</xdr:rowOff>
    </xdr:to>
    <xdr:sp macro="" textlink="">
      <xdr:nvSpPr>
        <xdr:cNvPr id="310" name="楕円 309">
          <a:extLst>
            <a:ext uri="{FF2B5EF4-FFF2-40B4-BE49-F238E27FC236}">
              <a16:creationId xmlns:a16="http://schemas.microsoft.com/office/drawing/2014/main" id="{B7CD561D-7991-4E0D-937A-77179C1ADB00}"/>
            </a:ext>
          </a:extLst>
        </xdr:cNvPr>
        <xdr:cNvSpPr/>
      </xdr:nvSpPr>
      <xdr:spPr>
        <a:xfrm>
          <a:off x="1968500" y="1389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57694</xdr:rowOff>
    </xdr:from>
    <xdr:to>
      <xdr:col>15</xdr:col>
      <xdr:colOff>50800</xdr:colOff>
      <xdr:row>81</xdr:row>
      <xdr:rowOff>80555</xdr:rowOff>
    </xdr:to>
    <xdr:cxnSp macro="">
      <xdr:nvCxnSpPr>
        <xdr:cNvPr id="311" name="直線コネクタ 310">
          <a:extLst>
            <a:ext uri="{FF2B5EF4-FFF2-40B4-BE49-F238E27FC236}">
              <a16:creationId xmlns:a16="http://schemas.microsoft.com/office/drawing/2014/main" id="{EDDC855C-1233-4E91-A634-B2273F83C9DB}"/>
            </a:ext>
          </a:extLst>
        </xdr:cNvPr>
        <xdr:cNvCxnSpPr/>
      </xdr:nvCxnSpPr>
      <xdr:spPr>
        <a:xfrm>
          <a:off x="2019300" y="1394514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11793</xdr:rowOff>
    </xdr:from>
    <xdr:to>
      <xdr:col>6</xdr:col>
      <xdr:colOff>38100</xdr:colOff>
      <xdr:row>81</xdr:row>
      <xdr:rowOff>113393</xdr:rowOff>
    </xdr:to>
    <xdr:sp macro="" textlink="">
      <xdr:nvSpPr>
        <xdr:cNvPr id="312" name="楕円 311">
          <a:extLst>
            <a:ext uri="{FF2B5EF4-FFF2-40B4-BE49-F238E27FC236}">
              <a16:creationId xmlns:a16="http://schemas.microsoft.com/office/drawing/2014/main" id="{241B1CB7-6D36-4601-8D7F-CD91950132A2}"/>
            </a:ext>
          </a:extLst>
        </xdr:cNvPr>
        <xdr:cNvSpPr/>
      </xdr:nvSpPr>
      <xdr:spPr>
        <a:xfrm>
          <a:off x="10795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57694</xdr:rowOff>
    </xdr:from>
    <xdr:to>
      <xdr:col>10</xdr:col>
      <xdr:colOff>114300</xdr:colOff>
      <xdr:row>81</xdr:row>
      <xdr:rowOff>62593</xdr:rowOff>
    </xdr:to>
    <xdr:cxnSp macro="">
      <xdr:nvCxnSpPr>
        <xdr:cNvPr id="313" name="直線コネクタ 312">
          <a:extLst>
            <a:ext uri="{FF2B5EF4-FFF2-40B4-BE49-F238E27FC236}">
              <a16:creationId xmlns:a16="http://schemas.microsoft.com/office/drawing/2014/main" id="{1CDE4652-8408-4B88-A9D6-5777B73DBFD5}"/>
            </a:ext>
          </a:extLst>
        </xdr:cNvPr>
        <xdr:cNvCxnSpPr/>
      </xdr:nvCxnSpPr>
      <xdr:spPr>
        <a:xfrm flipV="1">
          <a:off x="1130300" y="1394514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DF8E9C86-3019-4FF4-85A2-1C18763F4B9C}"/>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DEF40E12-CD4C-401A-81A6-FC9DA18D7F41}"/>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7641E8B9-96E5-4E81-9B2C-CD76F57C3BBC}"/>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D8DABA82-3616-4A3E-9BBC-247721550238}"/>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156046</xdr:rowOff>
    </xdr:from>
    <xdr:ext cx="405111" cy="259045"/>
    <xdr:sp macro="" textlink="">
      <xdr:nvSpPr>
        <xdr:cNvPr id="318" name="n_1mainValue【公営住宅】&#10;有形固定資産減価償却率">
          <a:extLst>
            <a:ext uri="{FF2B5EF4-FFF2-40B4-BE49-F238E27FC236}">
              <a16:creationId xmlns:a16="http://schemas.microsoft.com/office/drawing/2014/main" id="{02A7534D-0CCB-4D26-B618-E2733AC12AD6}"/>
            </a:ext>
          </a:extLst>
        </xdr:cNvPr>
        <xdr:cNvSpPr txBox="1"/>
      </xdr:nvSpPr>
      <xdr:spPr>
        <a:xfrm>
          <a:off x="3582044" y="1370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147882</xdr:rowOff>
    </xdr:from>
    <xdr:ext cx="405111" cy="259045"/>
    <xdr:sp macro="" textlink="">
      <xdr:nvSpPr>
        <xdr:cNvPr id="319" name="n_2mainValue【公営住宅】&#10;有形固定資産減価償却率">
          <a:extLst>
            <a:ext uri="{FF2B5EF4-FFF2-40B4-BE49-F238E27FC236}">
              <a16:creationId xmlns:a16="http://schemas.microsoft.com/office/drawing/2014/main" id="{81D19434-DF4E-4D42-A8FF-6259F5D48F31}"/>
            </a:ext>
          </a:extLst>
        </xdr:cNvPr>
        <xdr:cNvSpPr txBox="1"/>
      </xdr:nvSpPr>
      <xdr:spPr>
        <a:xfrm>
          <a:off x="2705744" y="1369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125021</xdr:rowOff>
    </xdr:from>
    <xdr:ext cx="405111" cy="259045"/>
    <xdr:sp macro="" textlink="">
      <xdr:nvSpPr>
        <xdr:cNvPr id="320" name="n_3mainValue【公営住宅】&#10;有形固定資産減価償却率">
          <a:extLst>
            <a:ext uri="{FF2B5EF4-FFF2-40B4-BE49-F238E27FC236}">
              <a16:creationId xmlns:a16="http://schemas.microsoft.com/office/drawing/2014/main" id="{26F60BAB-FDF1-4AA0-87FB-58A108A976E5}"/>
            </a:ext>
          </a:extLst>
        </xdr:cNvPr>
        <xdr:cNvSpPr txBox="1"/>
      </xdr:nvSpPr>
      <xdr:spPr>
        <a:xfrm>
          <a:off x="1816744" y="1366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129920</xdr:rowOff>
    </xdr:from>
    <xdr:ext cx="405111" cy="259045"/>
    <xdr:sp macro="" textlink="">
      <xdr:nvSpPr>
        <xdr:cNvPr id="321" name="n_4mainValue【公営住宅】&#10;有形固定資産減価償却率">
          <a:extLst>
            <a:ext uri="{FF2B5EF4-FFF2-40B4-BE49-F238E27FC236}">
              <a16:creationId xmlns:a16="http://schemas.microsoft.com/office/drawing/2014/main" id="{7AC36288-027A-403D-8E50-E288960AFF56}"/>
            </a:ext>
          </a:extLst>
        </xdr:cNvPr>
        <xdr:cNvSpPr txBox="1"/>
      </xdr:nvSpPr>
      <xdr:spPr>
        <a:xfrm>
          <a:off x="927744" y="1367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1D2A640-2CBE-4792-9860-C770CA267C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B8544DC-822B-474C-AAE7-3B1910E4B65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3843418-81EB-44FB-9C50-339C0020A16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89053AC-3068-4896-8730-F70E5978FCB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1930F4B-ACEF-4168-95DF-8655E1715E5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8C099EA-1B25-4A57-A5DA-7A3E1319FF7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6A727F0-994D-4540-B53F-4B0A5B4F47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F3992C9-3A4E-4FDD-BCC2-DF2F11BFDA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4964A7B-8437-4F00-9231-6EC634FAC03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E905EDD-B815-4F4C-8545-468935C28D5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E2C9F61-E5DE-49A0-8242-42D3E4662EE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EE02250-74C9-459B-9041-95959A932AF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DB5A52A-5F26-445B-B8F2-5B319FB86E9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7C25762-0DAA-48EA-A64F-EA846FAA122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E0A324C-B209-48A5-B7FF-18E670D627E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9CC96FF8-52F4-4C6A-B026-4E34A5F61153}"/>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FC5B63D-2BA5-405C-A6B2-D9A29AD6B1F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536BF847-DBD5-40EB-A6FD-207A225FDDC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BB94BE1-A68E-4A08-8EF9-40184C01A87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86BAD44F-C235-4D99-99AF-5F17A8EC4AE6}"/>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1073A70-EB67-41B5-9F68-29F8CBC8C1B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146C47B5-0E36-4AFC-AF08-F376B63F7D1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56F0E63-10FB-41DB-BA7A-52E4F78799D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64105074-3DB9-4879-AAB1-7CF278BD3999}"/>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38F25C-B7B1-40D3-B43D-F1DC55D7412C}"/>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32921209-528B-428D-9A70-8B787771A8B2}"/>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D3E192E-2F95-4F77-A146-79BF965ED427}"/>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FCCB3D7B-1435-4638-8903-AE08188409B8}"/>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EA6058A1-749B-4446-B352-0728DF6BAE50}"/>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C80E9B24-7CC8-48F4-836E-84DD5AF6CB6C}"/>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F0B03164-22B8-467C-A30C-F323B45CBB68}"/>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443A409E-C3A1-4DE7-8DE3-42AFD37DF729}"/>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89F3E5C5-DC61-45DF-A1F0-1106B6693286}"/>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CC4167ED-186F-4058-A21F-96B7736395CF}"/>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9C36A20-789A-4C61-9B06-5F4E9CF4A6D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CC98337-62D8-47C0-9C9B-3ADB27D3DA1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6F1E6E7-E5BB-4282-A625-7FC9772A90D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A6A603D-A823-49FA-8E93-4F56925838D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776EE75-CB52-4F28-BD96-39247F934A5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120574</xdr:rowOff>
    </xdr:from>
    <xdr:to>
      <xdr:col>55</xdr:col>
      <xdr:colOff>50800</xdr:colOff>
      <xdr:row>84</xdr:row>
      <xdr:rowOff>50724</xdr:rowOff>
    </xdr:to>
    <xdr:sp macro="" textlink="">
      <xdr:nvSpPr>
        <xdr:cNvPr id="361" name="楕円 360">
          <a:extLst>
            <a:ext uri="{FF2B5EF4-FFF2-40B4-BE49-F238E27FC236}">
              <a16:creationId xmlns:a16="http://schemas.microsoft.com/office/drawing/2014/main" id="{40885023-373C-4245-80FB-1E4EA6D438A4}"/>
            </a:ext>
          </a:extLst>
        </xdr:cNvPr>
        <xdr:cNvSpPr/>
      </xdr:nvSpPr>
      <xdr:spPr>
        <a:xfrm>
          <a:off x="10426700" y="1435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143451</xdr:rowOff>
    </xdr:from>
    <xdr:ext cx="469744" cy="259045"/>
    <xdr:sp macro="" textlink="">
      <xdr:nvSpPr>
        <xdr:cNvPr id="362" name="【公営住宅】&#10;一人当たり面積該当値テキスト">
          <a:extLst>
            <a:ext uri="{FF2B5EF4-FFF2-40B4-BE49-F238E27FC236}">
              <a16:creationId xmlns:a16="http://schemas.microsoft.com/office/drawing/2014/main" id="{DA7C24C9-7BB5-4FAF-B5A1-66AEFD6094F4}"/>
            </a:ext>
          </a:extLst>
        </xdr:cNvPr>
        <xdr:cNvSpPr txBox="1"/>
      </xdr:nvSpPr>
      <xdr:spPr>
        <a:xfrm>
          <a:off x="10515600" y="1420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120041</xdr:rowOff>
    </xdr:from>
    <xdr:to>
      <xdr:col>50</xdr:col>
      <xdr:colOff>165100</xdr:colOff>
      <xdr:row>84</xdr:row>
      <xdr:rowOff>50191</xdr:rowOff>
    </xdr:to>
    <xdr:sp macro="" textlink="">
      <xdr:nvSpPr>
        <xdr:cNvPr id="363" name="楕円 362">
          <a:extLst>
            <a:ext uri="{FF2B5EF4-FFF2-40B4-BE49-F238E27FC236}">
              <a16:creationId xmlns:a16="http://schemas.microsoft.com/office/drawing/2014/main" id="{8B54D478-7797-45A9-9972-C37696F0C81C}"/>
            </a:ext>
          </a:extLst>
        </xdr:cNvPr>
        <xdr:cNvSpPr/>
      </xdr:nvSpPr>
      <xdr:spPr>
        <a:xfrm>
          <a:off x="9588500" y="1435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170841</xdr:rowOff>
    </xdr:from>
    <xdr:to>
      <xdr:col>55</xdr:col>
      <xdr:colOff>0</xdr:colOff>
      <xdr:row>83</xdr:row>
      <xdr:rowOff>171374</xdr:rowOff>
    </xdr:to>
    <xdr:cxnSp macro="">
      <xdr:nvCxnSpPr>
        <xdr:cNvPr id="364" name="直線コネクタ 363">
          <a:extLst>
            <a:ext uri="{FF2B5EF4-FFF2-40B4-BE49-F238E27FC236}">
              <a16:creationId xmlns:a16="http://schemas.microsoft.com/office/drawing/2014/main" id="{A6B8B70B-6465-4C7C-B3A9-8BB995F726D7}"/>
            </a:ext>
          </a:extLst>
        </xdr:cNvPr>
        <xdr:cNvCxnSpPr/>
      </xdr:nvCxnSpPr>
      <xdr:spPr>
        <a:xfrm>
          <a:off x="9639300" y="14401191"/>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139015</xdr:rowOff>
    </xdr:from>
    <xdr:to>
      <xdr:col>46</xdr:col>
      <xdr:colOff>38100</xdr:colOff>
      <xdr:row>84</xdr:row>
      <xdr:rowOff>69165</xdr:rowOff>
    </xdr:to>
    <xdr:sp macro="" textlink="">
      <xdr:nvSpPr>
        <xdr:cNvPr id="365" name="楕円 364">
          <a:extLst>
            <a:ext uri="{FF2B5EF4-FFF2-40B4-BE49-F238E27FC236}">
              <a16:creationId xmlns:a16="http://schemas.microsoft.com/office/drawing/2014/main" id="{4C38CDDF-21A0-4728-A550-6BC4E557EDFB}"/>
            </a:ext>
          </a:extLst>
        </xdr:cNvPr>
        <xdr:cNvSpPr/>
      </xdr:nvSpPr>
      <xdr:spPr>
        <a:xfrm>
          <a:off x="8699500" y="143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170841</xdr:rowOff>
    </xdr:from>
    <xdr:to>
      <xdr:col>50</xdr:col>
      <xdr:colOff>114300</xdr:colOff>
      <xdr:row>84</xdr:row>
      <xdr:rowOff>18365</xdr:rowOff>
    </xdr:to>
    <xdr:cxnSp macro="">
      <xdr:nvCxnSpPr>
        <xdr:cNvPr id="366" name="直線コネクタ 365">
          <a:extLst>
            <a:ext uri="{FF2B5EF4-FFF2-40B4-BE49-F238E27FC236}">
              <a16:creationId xmlns:a16="http://schemas.microsoft.com/office/drawing/2014/main" id="{07CCEEE7-26E0-497D-ADC2-9947840009AA}"/>
            </a:ext>
          </a:extLst>
        </xdr:cNvPr>
        <xdr:cNvCxnSpPr/>
      </xdr:nvCxnSpPr>
      <xdr:spPr>
        <a:xfrm flipV="1">
          <a:off x="8750300" y="14401191"/>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105868</xdr:rowOff>
    </xdr:from>
    <xdr:to>
      <xdr:col>41</xdr:col>
      <xdr:colOff>101600</xdr:colOff>
      <xdr:row>84</xdr:row>
      <xdr:rowOff>36018</xdr:rowOff>
    </xdr:to>
    <xdr:sp macro="" textlink="">
      <xdr:nvSpPr>
        <xdr:cNvPr id="367" name="楕円 366">
          <a:extLst>
            <a:ext uri="{FF2B5EF4-FFF2-40B4-BE49-F238E27FC236}">
              <a16:creationId xmlns:a16="http://schemas.microsoft.com/office/drawing/2014/main" id="{D3FB1232-EDAB-41B0-83EA-2688BBDCDE6D}"/>
            </a:ext>
          </a:extLst>
        </xdr:cNvPr>
        <xdr:cNvSpPr/>
      </xdr:nvSpPr>
      <xdr:spPr>
        <a:xfrm>
          <a:off x="7810500" y="1433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156668</xdr:rowOff>
    </xdr:from>
    <xdr:to>
      <xdr:col>45</xdr:col>
      <xdr:colOff>177800</xdr:colOff>
      <xdr:row>84</xdr:row>
      <xdr:rowOff>18365</xdr:rowOff>
    </xdr:to>
    <xdr:cxnSp macro="">
      <xdr:nvCxnSpPr>
        <xdr:cNvPr id="368" name="直線コネクタ 367">
          <a:extLst>
            <a:ext uri="{FF2B5EF4-FFF2-40B4-BE49-F238E27FC236}">
              <a16:creationId xmlns:a16="http://schemas.microsoft.com/office/drawing/2014/main" id="{B9232732-7B72-4060-8745-7F3E808802A4}"/>
            </a:ext>
          </a:extLst>
        </xdr:cNvPr>
        <xdr:cNvCxnSpPr/>
      </xdr:nvCxnSpPr>
      <xdr:spPr>
        <a:xfrm>
          <a:off x="7861300" y="14387018"/>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146558</xdr:rowOff>
    </xdr:from>
    <xdr:to>
      <xdr:col>36</xdr:col>
      <xdr:colOff>165100</xdr:colOff>
      <xdr:row>84</xdr:row>
      <xdr:rowOff>76708</xdr:rowOff>
    </xdr:to>
    <xdr:sp macro="" textlink="">
      <xdr:nvSpPr>
        <xdr:cNvPr id="369" name="楕円 368">
          <a:extLst>
            <a:ext uri="{FF2B5EF4-FFF2-40B4-BE49-F238E27FC236}">
              <a16:creationId xmlns:a16="http://schemas.microsoft.com/office/drawing/2014/main" id="{BAFADEEE-A844-4332-9E09-4590F548B3E2}"/>
            </a:ext>
          </a:extLst>
        </xdr:cNvPr>
        <xdr:cNvSpPr/>
      </xdr:nvSpPr>
      <xdr:spPr>
        <a:xfrm>
          <a:off x="6921500" y="1437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156668</xdr:rowOff>
    </xdr:from>
    <xdr:to>
      <xdr:col>41</xdr:col>
      <xdr:colOff>50800</xdr:colOff>
      <xdr:row>84</xdr:row>
      <xdr:rowOff>25908</xdr:rowOff>
    </xdr:to>
    <xdr:cxnSp macro="">
      <xdr:nvCxnSpPr>
        <xdr:cNvPr id="370" name="直線コネクタ 369">
          <a:extLst>
            <a:ext uri="{FF2B5EF4-FFF2-40B4-BE49-F238E27FC236}">
              <a16:creationId xmlns:a16="http://schemas.microsoft.com/office/drawing/2014/main" id="{E5AF524F-E6BE-44D0-9C2B-6A3595FAD17A}"/>
            </a:ext>
          </a:extLst>
        </xdr:cNvPr>
        <xdr:cNvCxnSpPr/>
      </xdr:nvCxnSpPr>
      <xdr:spPr>
        <a:xfrm flipV="1">
          <a:off x="6972300" y="14387018"/>
          <a:ext cx="889000" cy="4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22FB340C-7EEA-48D4-9430-0B1B83331869}"/>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CCCE6F53-9435-41F8-8757-C88FB778CB25}"/>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F6713797-4150-4E06-ACD6-2BF48BCA89A9}"/>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0E5B22A0-1057-4B56-8064-C91D76AFAE43}"/>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66718</xdr:rowOff>
    </xdr:from>
    <xdr:ext cx="469744" cy="259045"/>
    <xdr:sp macro="" textlink="">
      <xdr:nvSpPr>
        <xdr:cNvPr id="375" name="n_1mainValue【公営住宅】&#10;一人当たり面積">
          <a:extLst>
            <a:ext uri="{FF2B5EF4-FFF2-40B4-BE49-F238E27FC236}">
              <a16:creationId xmlns:a16="http://schemas.microsoft.com/office/drawing/2014/main" id="{C40AEA00-90E0-443F-B56C-58CBF6ECBC6E}"/>
            </a:ext>
          </a:extLst>
        </xdr:cNvPr>
        <xdr:cNvSpPr txBox="1"/>
      </xdr:nvSpPr>
      <xdr:spPr>
        <a:xfrm>
          <a:off x="9391727" y="14125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85692</xdr:rowOff>
    </xdr:from>
    <xdr:ext cx="469744" cy="259045"/>
    <xdr:sp macro="" textlink="">
      <xdr:nvSpPr>
        <xdr:cNvPr id="376" name="n_2mainValue【公営住宅】&#10;一人当たり面積">
          <a:extLst>
            <a:ext uri="{FF2B5EF4-FFF2-40B4-BE49-F238E27FC236}">
              <a16:creationId xmlns:a16="http://schemas.microsoft.com/office/drawing/2014/main" id="{B1200DAF-606F-480B-BAA2-F668BF3FB806}"/>
            </a:ext>
          </a:extLst>
        </xdr:cNvPr>
        <xdr:cNvSpPr txBox="1"/>
      </xdr:nvSpPr>
      <xdr:spPr>
        <a:xfrm>
          <a:off x="8515427" y="1414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52545</xdr:rowOff>
    </xdr:from>
    <xdr:ext cx="469744" cy="259045"/>
    <xdr:sp macro="" textlink="">
      <xdr:nvSpPr>
        <xdr:cNvPr id="377" name="n_3mainValue【公営住宅】&#10;一人当たり面積">
          <a:extLst>
            <a:ext uri="{FF2B5EF4-FFF2-40B4-BE49-F238E27FC236}">
              <a16:creationId xmlns:a16="http://schemas.microsoft.com/office/drawing/2014/main" id="{EBA07AB3-CD62-4967-A0E6-65FB81A2AC1E}"/>
            </a:ext>
          </a:extLst>
        </xdr:cNvPr>
        <xdr:cNvSpPr txBox="1"/>
      </xdr:nvSpPr>
      <xdr:spPr>
        <a:xfrm>
          <a:off x="7626427" y="1411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93235</xdr:rowOff>
    </xdr:from>
    <xdr:ext cx="469744" cy="259045"/>
    <xdr:sp macro="" textlink="">
      <xdr:nvSpPr>
        <xdr:cNvPr id="378" name="n_4mainValue【公営住宅】&#10;一人当たり面積">
          <a:extLst>
            <a:ext uri="{FF2B5EF4-FFF2-40B4-BE49-F238E27FC236}">
              <a16:creationId xmlns:a16="http://schemas.microsoft.com/office/drawing/2014/main" id="{2C6A7732-1745-40A9-9DDA-E7305E4924FC}"/>
            </a:ext>
          </a:extLst>
        </xdr:cNvPr>
        <xdr:cNvSpPr txBox="1"/>
      </xdr:nvSpPr>
      <xdr:spPr>
        <a:xfrm>
          <a:off x="6737427" y="141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8E8664C-2E56-47C6-9056-A4A624C1AC1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A7C094D-AB17-42F9-A6B1-9E6504324B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6596DC9-E15B-4EC4-BF3E-7BB8B3B455B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347FF12-59C2-4BB7-8FC3-6F6F282C02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4B999D0-FC1F-4172-8044-EFB3D447033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1D02490-DFA9-4BCF-8223-F12E89113E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ED7DBCB-04B9-4317-953A-A6EC09FB74B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BE35C8C-9ACD-43F4-AF7E-7902B2FC58F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F37A668-6B95-4966-A2BC-F142E4D42F0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486F962-A1E5-455D-8A89-B849FA67393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6536D35-50C9-4F80-B9E4-9AF29AFE624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A8CBFB3-39BA-4A17-84F0-5576BBB4368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6AA1278-85C3-4A3A-8109-92F52387AF8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7B1E250-8DB6-4700-885F-68D9E201CA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7E88BDB-6998-41A8-9C52-464082B8DC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C05E958-8C32-4012-A212-7AC42132A92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E23CA46-8B5F-46E2-986B-874B9D4E631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BF142A04-8711-42C5-8FA7-AB93F4649A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8AAC24EF-0C45-458B-9E2D-5F5116CB2F4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5DCD4FC-A0F5-4CBA-B8EE-4E5E68B9C05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E628E457-4370-4236-AD47-181A0097FE9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ABFDEEB-1B16-4590-BC73-B26B1DD3E2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6F90E67-FB34-4AA4-A32A-AF7C8F416B4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06DA895-37B0-4191-AEC4-8089072E999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C50B854-1AB2-487D-A63D-E5946589F00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1CB7D454-22F4-4769-85C5-22FB8CD3BB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B88CB5D-2FCF-4117-9925-F5FD0B314B1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598536F8-E2EE-459C-8FB9-FBD65DB9F02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63B94AA3-EE4A-4B7E-9405-DA757D9A973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FB932CDD-3FC0-4CCD-BD6C-6D65F250063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ACCBE2F2-E286-4676-AF14-639A8CCFA95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D85B5D0B-AC51-4B8B-94A4-850A00C4891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9C1BBCF2-8FC4-4B08-ADE3-45C46CA16D3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A3EA882E-B52C-4450-BB5E-2FE836F295D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91595EF6-543C-46DC-8392-1C527B621CA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D2A9B9EF-ED72-404E-B300-F8F02E5C49D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D52E7C5A-FE20-4E9C-8D0A-F876CA6FB43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33FAB95A-34F4-4EAA-96A5-A83C4C01ED6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CDFF64A0-FD4C-400E-B527-56F3D6275C1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E1754A4-655D-4158-AD17-7B23DBD23AC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4FF755A1-722D-4770-AAA8-3AA04F26997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6B523701-4B1E-41AF-8674-7915F75B2994}"/>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C72C7547-1F9C-4814-A179-4715A3FDD44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11BFE412-DB65-4CA4-8E45-BFC27E4F3D9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358D708F-D4F8-4A50-8D83-FE1E1677A154}"/>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7061CE47-E683-49CE-B789-EB370203F7CD}"/>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846A475-29FB-4C05-AD42-F322227874F8}"/>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84848E4C-577E-407D-897D-6D2E0E038578}"/>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EA2A1CA8-E3C1-43B4-907D-C0996EAC8B5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7CABACE5-70C1-4137-9C2B-AB43B9157786}"/>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EF0FF7B-63D7-4678-866C-85D8E1711878}"/>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22046BB6-7F6B-447D-BACA-C5E1262C293E}"/>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5DB614B-DE2B-464D-B956-32AF952DC9A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D1A1241-BE9C-4EB9-9523-8BE243C9BF6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BDD0385-6BE9-4A0C-9FED-3BCE4501CA5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5A90457-59ED-4C99-B3C7-78C65C9383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4185558-BD80-4869-8165-FBAFB388F8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36" name="楕円 435">
          <a:extLst>
            <a:ext uri="{FF2B5EF4-FFF2-40B4-BE49-F238E27FC236}">
              <a16:creationId xmlns:a16="http://schemas.microsoft.com/office/drawing/2014/main" id="{5907CF23-26B2-4EB2-A196-686B3161AFEB}"/>
            </a:ext>
          </a:extLst>
        </xdr:cNvPr>
        <xdr:cNvSpPr/>
      </xdr:nvSpPr>
      <xdr:spPr>
        <a:xfrm>
          <a:off x="16268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37" name="【認定こども園・幼稚園・保育所】&#10;有形固定資産減価償却率該当値テキスト">
          <a:extLst>
            <a:ext uri="{FF2B5EF4-FFF2-40B4-BE49-F238E27FC236}">
              <a16:creationId xmlns:a16="http://schemas.microsoft.com/office/drawing/2014/main" id="{3F913B7F-34A1-4895-A0A2-A901BDC3259E}"/>
            </a:ext>
          </a:extLst>
        </xdr:cNvPr>
        <xdr:cNvSpPr txBox="1"/>
      </xdr:nvSpPr>
      <xdr:spPr>
        <a:xfrm>
          <a:off x="16357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38" name="楕円 437">
          <a:extLst>
            <a:ext uri="{FF2B5EF4-FFF2-40B4-BE49-F238E27FC236}">
              <a16:creationId xmlns:a16="http://schemas.microsoft.com/office/drawing/2014/main" id="{8E4A4FA6-6E02-4937-9A02-13094B0FC944}"/>
            </a:ext>
          </a:extLst>
        </xdr:cNvPr>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39" name="直線コネクタ 438">
          <a:extLst>
            <a:ext uri="{FF2B5EF4-FFF2-40B4-BE49-F238E27FC236}">
              <a16:creationId xmlns:a16="http://schemas.microsoft.com/office/drawing/2014/main" id="{FCE58259-7F14-43E3-B973-8DAB767EC7D5}"/>
            </a:ext>
          </a:extLst>
        </xdr:cNvPr>
        <xdr:cNvCxnSpPr/>
      </xdr:nvCxnSpPr>
      <xdr:spPr>
        <a:xfrm>
          <a:off x="15481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40" name="楕円 439">
          <a:extLst>
            <a:ext uri="{FF2B5EF4-FFF2-40B4-BE49-F238E27FC236}">
              <a16:creationId xmlns:a16="http://schemas.microsoft.com/office/drawing/2014/main" id="{C2F4DD0F-EACC-4863-B5AC-E830878A4620}"/>
            </a:ext>
          </a:extLst>
        </xdr:cNvPr>
        <xdr:cNvSpPr/>
      </xdr:nvSpPr>
      <xdr:spPr>
        <a:xfrm>
          <a:off x="1454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41" name="直線コネクタ 440">
          <a:extLst>
            <a:ext uri="{FF2B5EF4-FFF2-40B4-BE49-F238E27FC236}">
              <a16:creationId xmlns:a16="http://schemas.microsoft.com/office/drawing/2014/main" id="{8DECD46E-E3EE-4E01-A58B-C26913DFE61A}"/>
            </a:ext>
          </a:extLst>
        </xdr:cNvPr>
        <xdr:cNvCxnSpPr/>
      </xdr:nvCxnSpPr>
      <xdr:spPr>
        <a:xfrm>
          <a:off x="14592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42" name="楕円 441">
          <a:extLst>
            <a:ext uri="{FF2B5EF4-FFF2-40B4-BE49-F238E27FC236}">
              <a16:creationId xmlns:a16="http://schemas.microsoft.com/office/drawing/2014/main" id="{0B4951C5-510E-4EE2-801A-412E7E41BB83}"/>
            </a:ext>
          </a:extLst>
        </xdr:cNvPr>
        <xdr:cNvSpPr/>
      </xdr:nvSpPr>
      <xdr:spPr>
        <a:xfrm>
          <a:off x="13652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443" name="直線コネクタ 442">
          <a:extLst>
            <a:ext uri="{FF2B5EF4-FFF2-40B4-BE49-F238E27FC236}">
              <a16:creationId xmlns:a16="http://schemas.microsoft.com/office/drawing/2014/main" id="{9A5BA7A2-FE59-401B-94F8-A469A3621D49}"/>
            </a:ext>
          </a:extLst>
        </xdr:cNvPr>
        <xdr:cNvCxnSpPr/>
      </xdr:nvCxnSpPr>
      <xdr:spPr>
        <a:xfrm>
          <a:off x="13703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4" name="楕円 443">
          <a:extLst>
            <a:ext uri="{FF2B5EF4-FFF2-40B4-BE49-F238E27FC236}">
              <a16:creationId xmlns:a16="http://schemas.microsoft.com/office/drawing/2014/main" id="{A52224E7-F6F4-42DD-ACC5-DDA039FA6095}"/>
            </a:ext>
          </a:extLst>
        </xdr:cNvPr>
        <xdr:cNvSpPr/>
      </xdr:nvSpPr>
      <xdr:spPr>
        <a:xfrm>
          <a:off x="12763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45" name="直線コネクタ 444">
          <a:extLst>
            <a:ext uri="{FF2B5EF4-FFF2-40B4-BE49-F238E27FC236}">
              <a16:creationId xmlns:a16="http://schemas.microsoft.com/office/drawing/2014/main" id="{F9130D30-D3A8-458B-B787-DB368B4053F6}"/>
            </a:ext>
          </a:extLst>
        </xdr:cNvPr>
        <xdr:cNvCxnSpPr/>
      </xdr:nvCxnSpPr>
      <xdr:spPr>
        <a:xfrm>
          <a:off x="12814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EA18C852-61E9-4641-8869-CBFECAF62639}"/>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D77A4C6A-4FB2-4468-A940-4565F91DDAEE}"/>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C43E0A5D-8A22-43BB-BE6F-5CF93484AD58}"/>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EF6DC0A0-C643-411E-BFCA-446CBE6CD3B3}"/>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50" name="n_1mainValue【認定こども園・幼稚園・保育所】&#10;有形固定資産減価償却率">
          <a:extLst>
            <a:ext uri="{FF2B5EF4-FFF2-40B4-BE49-F238E27FC236}">
              <a16:creationId xmlns:a16="http://schemas.microsoft.com/office/drawing/2014/main" id="{18C51451-3BE3-4398-ADCB-4C019E95C94D}"/>
            </a:ext>
          </a:extLst>
        </xdr:cNvPr>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51" name="n_2mainValue【認定こども園・幼稚園・保育所】&#10;有形固定資産減価償却率">
          <a:extLst>
            <a:ext uri="{FF2B5EF4-FFF2-40B4-BE49-F238E27FC236}">
              <a16:creationId xmlns:a16="http://schemas.microsoft.com/office/drawing/2014/main" id="{0D8EAF55-44B2-46AB-B53E-7E4CD137343A}"/>
            </a:ext>
          </a:extLst>
        </xdr:cNvPr>
        <xdr:cNvSpPr txBox="1"/>
      </xdr:nvSpPr>
      <xdr:spPr>
        <a:xfrm>
          <a:off x="1435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52" name="n_3mainValue【認定こども園・幼稚園・保育所】&#10;有形固定資産減価償却率">
          <a:extLst>
            <a:ext uri="{FF2B5EF4-FFF2-40B4-BE49-F238E27FC236}">
              <a16:creationId xmlns:a16="http://schemas.microsoft.com/office/drawing/2014/main" id="{B0D637DB-FDF5-41C6-95CE-7274E46413D4}"/>
            </a:ext>
          </a:extLst>
        </xdr:cNvPr>
        <xdr:cNvSpPr txBox="1"/>
      </xdr:nvSpPr>
      <xdr:spPr>
        <a:xfrm>
          <a:off x="13468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3" name="n_4mainValue【認定こども園・幼稚園・保育所】&#10;有形固定資産減価償却率">
          <a:extLst>
            <a:ext uri="{FF2B5EF4-FFF2-40B4-BE49-F238E27FC236}">
              <a16:creationId xmlns:a16="http://schemas.microsoft.com/office/drawing/2014/main" id="{86A8365B-7055-48E2-BDF7-92AB9D059EC7}"/>
            </a:ext>
          </a:extLst>
        </xdr:cNvPr>
        <xdr:cNvSpPr txBox="1"/>
      </xdr:nvSpPr>
      <xdr:spPr>
        <a:xfrm>
          <a:off x="12579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C8F5B22E-DFB9-466E-A32D-D230DC24C0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5F940123-3896-4C04-BD23-2A55E9D907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14981BA3-7503-40B0-BC30-C59BF98C11E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28A5FA5E-37DB-4347-AD19-DBAACD865ED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F7946A14-528E-4762-98C9-91216ABE368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1634A703-D697-43CB-A7F0-EBAD4DAE48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DE412CB8-91DD-44B1-AEE9-8B258015823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9176195-73BD-491B-B762-9257F400C6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B021495A-9E80-423B-8517-ACEE378F3A6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A9841010-571D-4AF3-B847-DB4AF75FBE6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B0117C01-C28E-4F39-9467-AEA12C7020E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934BF3F1-AF7C-4152-8593-EAD8C515394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3132AE33-BA15-4FD4-8859-663DE1E818F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14408291-D551-4385-A74A-DC9C3046C58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DC4630B2-C871-46C9-8FAA-79A2040E981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68259E6F-B4ED-4F7D-BD3F-EC84A69A527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98929924-F64C-4F7E-B6A2-9E325A20D80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67A41792-6EDF-4047-860B-9CB5ABF4E29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C4EEFD85-05A9-4212-B7C0-5B1109ED7D0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6219C8CC-44F0-4837-81F8-8921D6F9106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842AD530-996C-4856-B554-811701487A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1DDD7AA8-34C3-4A80-AF50-FC9CA1DD2C17}"/>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4F2EBFC9-EED2-4AF8-9C33-6E5F2ADF762C}"/>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1B3D6EA6-2B2D-445F-9826-EEEDA1BC2B26}"/>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B195821C-D5BE-4953-8759-1D1DCE092ECF}"/>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BC459075-DF62-4617-B7BC-92878D20801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21D8E8A0-250E-4F9A-9918-DAEA37663A94}"/>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7BEF97C0-9090-4997-9034-4E3173E6221A}"/>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BE823D65-77FE-48A0-9F87-1BDB45F4F794}"/>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18CC7491-5C11-430D-A747-B6E0967544B7}"/>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7FD571D8-2616-43C8-921D-8412B47BA69D}"/>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042041A3-F386-44F3-8EE5-CB1200001C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72D28CA-DC77-485A-B4BC-D9408B6B5B6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28C4B3F-B3DD-4283-B75D-9EB2C572A4B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2D83C47-867A-4E30-99C9-2404054BBC6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294B77F-D59C-4995-8574-DB6413B667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63AFC37-4F46-4901-A669-7CF806A824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133299</xdr:rowOff>
    </xdr:from>
    <xdr:to>
      <xdr:col>116</xdr:col>
      <xdr:colOff>114300</xdr:colOff>
      <xdr:row>41</xdr:row>
      <xdr:rowOff>63449</xdr:rowOff>
    </xdr:to>
    <xdr:sp macro="" textlink="">
      <xdr:nvSpPr>
        <xdr:cNvPr id="491" name="楕円 490">
          <a:extLst>
            <a:ext uri="{FF2B5EF4-FFF2-40B4-BE49-F238E27FC236}">
              <a16:creationId xmlns:a16="http://schemas.microsoft.com/office/drawing/2014/main" id="{FBC225EB-67F5-42FB-9AC3-5AD26E79698B}"/>
            </a:ext>
          </a:extLst>
        </xdr:cNvPr>
        <xdr:cNvSpPr/>
      </xdr:nvSpPr>
      <xdr:spPr>
        <a:xfrm>
          <a:off x="22110700" y="69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48226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530483B0-B004-44FE-A136-C330C8C90509}"/>
            </a:ext>
          </a:extLst>
        </xdr:cNvPr>
        <xdr:cNvSpPr txBox="1"/>
      </xdr:nvSpPr>
      <xdr:spPr>
        <a:xfrm>
          <a:off x="22199600" y="690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136499</xdr:rowOff>
    </xdr:from>
    <xdr:to>
      <xdr:col>112</xdr:col>
      <xdr:colOff>38100</xdr:colOff>
      <xdr:row>41</xdr:row>
      <xdr:rowOff>66649</xdr:rowOff>
    </xdr:to>
    <xdr:sp macro="" textlink="">
      <xdr:nvSpPr>
        <xdr:cNvPr id="493" name="楕円 492">
          <a:extLst>
            <a:ext uri="{FF2B5EF4-FFF2-40B4-BE49-F238E27FC236}">
              <a16:creationId xmlns:a16="http://schemas.microsoft.com/office/drawing/2014/main" id="{00B083D9-CD2D-4137-8A4C-F53B210277B2}"/>
            </a:ext>
          </a:extLst>
        </xdr:cNvPr>
        <xdr:cNvSpPr/>
      </xdr:nvSpPr>
      <xdr:spPr>
        <a:xfrm>
          <a:off x="21272500" y="69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12649</xdr:rowOff>
    </xdr:from>
    <xdr:to>
      <xdr:col>116</xdr:col>
      <xdr:colOff>63500</xdr:colOff>
      <xdr:row>41</xdr:row>
      <xdr:rowOff>15849</xdr:rowOff>
    </xdr:to>
    <xdr:cxnSp macro="">
      <xdr:nvCxnSpPr>
        <xdr:cNvPr id="494" name="直線コネクタ 493">
          <a:extLst>
            <a:ext uri="{FF2B5EF4-FFF2-40B4-BE49-F238E27FC236}">
              <a16:creationId xmlns:a16="http://schemas.microsoft.com/office/drawing/2014/main" id="{A21FF166-DED1-46D7-AFCA-5F8C1E67B08F}"/>
            </a:ext>
          </a:extLst>
        </xdr:cNvPr>
        <xdr:cNvCxnSpPr/>
      </xdr:nvCxnSpPr>
      <xdr:spPr>
        <a:xfrm flipV="1">
          <a:off x="21323300" y="7042099"/>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138785</xdr:rowOff>
    </xdr:from>
    <xdr:to>
      <xdr:col>107</xdr:col>
      <xdr:colOff>101600</xdr:colOff>
      <xdr:row>41</xdr:row>
      <xdr:rowOff>68935</xdr:rowOff>
    </xdr:to>
    <xdr:sp macro="" textlink="">
      <xdr:nvSpPr>
        <xdr:cNvPr id="495" name="楕円 494">
          <a:extLst>
            <a:ext uri="{FF2B5EF4-FFF2-40B4-BE49-F238E27FC236}">
              <a16:creationId xmlns:a16="http://schemas.microsoft.com/office/drawing/2014/main" id="{4C50092F-5AF2-4D9C-9144-BA263B2F7DDA}"/>
            </a:ext>
          </a:extLst>
        </xdr:cNvPr>
        <xdr:cNvSpPr/>
      </xdr:nvSpPr>
      <xdr:spPr>
        <a:xfrm>
          <a:off x="20383500" y="69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15849</xdr:rowOff>
    </xdr:from>
    <xdr:to>
      <xdr:col>111</xdr:col>
      <xdr:colOff>177800</xdr:colOff>
      <xdr:row>41</xdr:row>
      <xdr:rowOff>18135</xdr:rowOff>
    </xdr:to>
    <xdr:cxnSp macro="">
      <xdr:nvCxnSpPr>
        <xdr:cNvPr id="496" name="直線コネクタ 495">
          <a:extLst>
            <a:ext uri="{FF2B5EF4-FFF2-40B4-BE49-F238E27FC236}">
              <a16:creationId xmlns:a16="http://schemas.microsoft.com/office/drawing/2014/main" id="{309FC879-A6B4-41D6-8876-2A8F23D0A74E}"/>
            </a:ext>
          </a:extLst>
        </xdr:cNvPr>
        <xdr:cNvCxnSpPr/>
      </xdr:nvCxnSpPr>
      <xdr:spPr>
        <a:xfrm flipV="1">
          <a:off x="20434300" y="704529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141529</xdr:rowOff>
    </xdr:from>
    <xdr:to>
      <xdr:col>102</xdr:col>
      <xdr:colOff>165100</xdr:colOff>
      <xdr:row>41</xdr:row>
      <xdr:rowOff>71679</xdr:rowOff>
    </xdr:to>
    <xdr:sp macro="" textlink="">
      <xdr:nvSpPr>
        <xdr:cNvPr id="497" name="楕円 496">
          <a:extLst>
            <a:ext uri="{FF2B5EF4-FFF2-40B4-BE49-F238E27FC236}">
              <a16:creationId xmlns:a16="http://schemas.microsoft.com/office/drawing/2014/main" id="{185034AE-E86E-4305-8E44-223B6DDB0D15}"/>
            </a:ext>
          </a:extLst>
        </xdr:cNvPr>
        <xdr:cNvSpPr/>
      </xdr:nvSpPr>
      <xdr:spPr>
        <a:xfrm>
          <a:off x="19494500" y="699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18135</xdr:rowOff>
    </xdr:from>
    <xdr:to>
      <xdr:col>107</xdr:col>
      <xdr:colOff>50800</xdr:colOff>
      <xdr:row>41</xdr:row>
      <xdr:rowOff>20879</xdr:rowOff>
    </xdr:to>
    <xdr:cxnSp macro="">
      <xdr:nvCxnSpPr>
        <xdr:cNvPr id="498" name="直線コネクタ 497">
          <a:extLst>
            <a:ext uri="{FF2B5EF4-FFF2-40B4-BE49-F238E27FC236}">
              <a16:creationId xmlns:a16="http://schemas.microsoft.com/office/drawing/2014/main" id="{C683F1F5-0531-4A41-985F-865327CF43A0}"/>
            </a:ext>
          </a:extLst>
        </xdr:cNvPr>
        <xdr:cNvCxnSpPr/>
      </xdr:nvCxnSpPr>
      <xdr:spPr>
        <a:xfrm flipV="1">
          <a:off x="19545300" y="7047585"/>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144272</xdr:rowOff>
    </xdr:from>
    <xdr:to>
      <xdr:col>98</xdr:col>
      <xdr:colOff>38100</xdr:colOff>
      <xdr:row>41</xdr:row>
      <xdr:rowOff>74422</xdr:rowOff>
    </xdr:to>
    <xdr:sp macro="" textlink="">
      <xdr:nvSpPr>
        <xdr:cNvPr id="499" name="楕円 498">
          <a:extLst>
            <a:ext uri="{FF2B5EF4-FFF2-40B4-BE49-F238E27FC236}">
              <a16:creationId xmlns:a16="http://schemas.microsoft.com/office/drawing/2014/main" id="{1462CBAA-6A38-4073-9F4A-5D723323B762}"/>
            </a:ext>
          </a:extLst>
        </xdr:cNvPr>
        <xdr:cNvSpPr/>
      </xdr:nvSpPr>
      <xdr:spPr>
        <a:xfrm>
          <a:off x="18605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20879</xdr:rowOff>
    </xdr:from>
    <xdr:to>
      <xdr:col>102</xdr:col>
      <xdr:colOff>114300</xdr:colOff>
      <xdr:row>41</xdr:row>
      <xdr:rowOff>23622</xdr:rowOff>
    </xdr:to>
    <xdr:cxnSp macro="">
      <xdr:nvCxnSpPr>
        <xdr:cNvPr id="500" name="直線コネクタ 499">
          <a:extLst>
            <a:ext uri="{FF2B5EF4-FFF2-40B4-BE49-F238E27FC236}">
              <a16:creationId xmlns:a16="http://schemas.microsoft.com/office/drawing/2014/main" id="{5C2D7D79-36ED-4E60-B82B-17657131B3E1}"/>
            </a:ext>
          </a:extLst>
        </xdr:cNvPr>
        <xdr:cNvCxnSpPr/>
      </xdr:nvCxnSpPr>
      <xdr:spPr>
        <a:xfrm flipV="1">
          <a:off x="18656300" y="7050329"/>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719E11F7-535D-4E53-82EF-71E09FD83475}"/>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25F32D2C-B9A8-476C-871A-4DDAE6142518}"/>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F5CA420B-168B-4360-9728-78648EE910E5}"/>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873864E1-AE5B-4613-8C13-B8948A3DAD8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57776</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FA6B13AF-EA5A-4BF0-829D-495D9540A440}"/>
            </a:ext>
          </a:extLst>
        </xdr:cNvPr>
        <xdr:cNvSpPr txBox="1"/>
      </xdr:nvSpPr>
      <xdr:spPr>
        <a:xfrm>
          <a:off x="21075727" y="708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60062</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FEF6F098-A369-4D58-BA59-DD056BD4A9A7}"/>
            </a:ext>
          </a:extLst>
        </xdr:cNvPr>
        <xdr:cNvSpPr txBox="1"/>
      </xdr:nvSpPr>
      <xdr:spPr>
        <a:xfrm>
          <a:off x="20199427" y="708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62806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EAEFAEA-40A5-4D9C-9CA2-085D2517D4E1}"/>
            </a:ext>
          </a:extLst>
        </xdr:cNvPr>
        <xdr:cNvSpPr txBox="1"/>
      </xdr:nvSpPr>
      <xdr:spPr>
        <a:xfrm>
          <a:off x="19310427" y="709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65549</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D92C4AF7-E3A6-4091-B973-42D45A6AA27D}"/>
            </a:ext>
          </a:extLst>
        </xdr:cNvPr>
        <xdr:cNvSpPr txBox="1"/>
      </xdr:nvSpPr>
      <xdr:spPr>
        <a:xfrm>
          <a:off x="18421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C8ED3A9D-F4A6-48B5-9EB2-C7BD906CF33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4C017D9C-E62E-4CD0-B266-87D45AE533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4082822-0532-465D-888B-73BDFD31D2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DBBD4E1-DD3B-4E65-9A46-79478F23D4B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14DEBEB3-B863-40D0-AAD2-47844685325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AF0A81C-48A4-4CC1-8CDF-9926FA06851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FCCBEB15-8B76-49B6-BA42-EB8141889D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E2DD4E77-2629-478F-BC4B-4B8FE9798A5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E78A9FF9-B011-41FB-8483-CBC706A9EDA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32286EEA-7D32-49C7-917F-2A6B3E3A5A1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FBE25B24-24FD-4911-A653-6AE9C29BB2C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3B955E3D-0D48-4DA6-95FB-6DB72DCF1F3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89C4E8A8-7A28-4540-8FA9-B1A178442F7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D284687B-347B-48B9-B26A-1D2D03E453F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4C3D08F2-0606-4EC3-8B25-2ADBEE2C684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82606223-3846-4024-A78F-23A8234015E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342271-C570-4B6D-AD17-ED406D5BF3B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A0489CF-DC30-411D-9226-80EEE62619D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5030BAA2-8BCA-4E88-B344-1B710FE3310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10E8064E-E4AF-4108-913A-9273B02101F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56219F69-CC72-418D-8A2E-FF8AA4E22F8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DABED781-C44D-4C73-8E9C-CB975EB4233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C87F7999-3790-4A8C-AD1A-799C021203D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BF4FB0D7-C0BF-4513-A47A-073129D92B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078C9DE-F635-465E-B4DF-51EFCCD1BBB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B0EDA0D4-F943-49B6-90A1-2C5C249892E2}"/>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A5CED66-0F76-4948-991A-4D46AB71C0F1}"/>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CE6B0B31-C520-4179-8B9E-1DC9DAAC59C6}"/>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6753C2D4-261F-4307-8516-78DC04DE2693}"/>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D81F3584-8AA6-456F-A857-0ABE6C02E394}"/>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A7BD115D-D120-4498-B411-5539C31B9573}"/>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3908CFBC-6B25-464C-81EA-136CA0BD732B}"/>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C32115F0-7893-49F0-BE32-EE8BAAD1E137}"/>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ED8D163B-A620-42E4-BE86-6E9CFE1038A4}"/>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5DFD277E-FEBF-4E58-8A2C-8E7E12D4E7A1}"/>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9843C894-F797-47B8-8C0F-FEBB1375460E}"/>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22EBC2F-0CCF-4B45-870A-52787C5A4A7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57B91B4-8EBB-4222-97AD-5BBCC47E79E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14D1817-4194-46B9-9AA2-E83BFF98BA2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EF7FE97-E56A-4123-ADF5-56AFA486208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6A62821-7664-48DE-ACCD-4236364E9B1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74930</xdr:rowOff>
    </xdr:from>
    <xdr:to>
      <xdr:col>85</xdr:col>
      <xdr:colOff>177800</xdr:colOff>
      <xdr:row>64</xdr:row>
      <xdr:rowOff>5080</xdr:rowOff>
    </xdr:to>
    <xdr:sp macro="" textlink="">
      <xdr:nvSpPr>
        <xdr:cNvPr id="550" name="楕円 549">
          <a:extLst>
            <a:ext uri="{FF2B5EF4-FFF2-40B4-BE49-F238E27FC236}">
              <a16:creationId xmlns:a16="http://schemas.microsoft.com/office/drawing/2014/main" id="{7FFDEF90-8469-4AFD-8A84-1D1A0E5EBF10}"/>
            </a:ext>
          </a:extLst>
        </xdr:cNvPr>
        <xdr:cNvSpPr/>
      </xdr:nvSpPr>
      <xdr:spPr>
        <a:xfrm>
          <a:off x="16268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53357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D7F058AE-546A-4230-AA2D-FCB50E0160EE}"/>
            </a:ext>
          </a:extLst>
        </xdr:cNvPr>
        <xdr:cNvSpPr txBox="1"/>
      </xdr:nvSpPr>
      <xdr:spPr>
        <a:xfrm>
          <a:off x="1635760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68399</xdr:rowOff>
    </xdr:from>
    <xdr:to>
      <xdr:col>81</xdr:col>
      <xdr:colOff>101600</xdr:colOff>
      <xdr:row>63</xdr:row>
      <xdr:rowOff>169999</xdr:rowOff>
    </xdr:to>
    <xdr:sp macro="" textlink="">
      <xdr:nvSpPr>
        <xdr:cNvPr id="552" name="楕円 551">
          <a:extLst>
            <a:ext uri="{FF2B5EF4-FFF2-40B4-BE49-F238E27FC236}">
              <a16:creationId xmlns:a16="http://schemas.microsoft.com/office/drawing/2014/main" id="{93CA47C0-D98A-4EC9-B53F-25F35C7989D4}"/>
            </a:ext>
          </a:extLst>
        </xdr:cNvPr>
        <xdr:cNvSpPr/>
      </xdr:nvSpPr>
      <xdr:spPr>
        <a:xfrm>
          <a:off x="15430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119199</xdr:rowOff>
    </xdr:from>
    <xdr:to>
      <xdr:col>85</xdr:col>
      <xdr:colOff>127000</xdr:colOff>
      <xdr:row>63</xdr:row>
      <xdr:rowOff>125730</xdr:rowOff>
    </xdr:to>
    <xdr:cxnSp macro="">
      <xdr:nvCxnSpPr>
        <xdr:cNvPr id="553" name="直線コネクタ 552">
          <a:extLst>
            <a:ext uri="{FF2B5EF4-FFF2-40B4-BE49-F238E27FC236}">
              <a16:creationId xmlns:a16="http://schemas.microsoft.com/office/drawing/2014/main" id="{3A2F331E-2971-46F6-9B2B-CE837CC35A1B}"/>
            </a:ext>
          </a:extLst>
        </xdr:cNvPr>
        <xdr:cNvCxnSpPr/>
      </xdr:nvCxnSpPr>
      <xdr:spPr>
        <a:xfrm>
          <a:off x="15481300" y="1092054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60234</xdr:rowOff>
    </xdr:from>
    <xdr:to>
      <xdr:col>76</xdr:col>
      <xdr:colOff>165100</xdr:colOff>
      <xdr:row>63</xdr:row>
      <xdr:rowOff>161834</xdr:rowOff>
    </xdr:to>
    <xdr:sp macro="" textlink="">
      <xdr:nvSpPr>
        <xdr:cNvPr id="554" name="楕円 553">
          <a:extLst>
            <a:ext uri="{FF2B5EF4-FFF2-40B4-BE49-F238E27FC236}">
              <a16:creationId xmlns:a16="http://schemas.microsoft.com/office/drawing/2014/main" id="{346E1BC1-9AE5-49C9-8781-B1946BF22D09}"/>
            </a:ext>
          </a:extLst>
        </xdr:cNvPr>
        <xdr:cNvSpPr/>
      </xdr:nvSpPr>
      <xdr:spPr>
        <a:xfrm>
          <a:off x="145415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111034</xdr:rowOff>
    </xdr:from>
    <xdr:to>
      <xdr:col>81</xdr:col>
      <xdr:colOff>50800</xdr:colOff>
      <xdr:row>63</xdr:row>
      <xdr:rowOff>119199</xdr:rowOff>
    </xdr:to>
    <xdr:cxnSp macro="">
      <xdr:nvCxnSpPr>
        <xdr:cNvPr id="555" name="直線コネクタ 554">
          <a:extLst>
            <a:ext uri="{FF2B5EF4-FFF2-40B4-BE49-F238E27FC236}">
              <a16:creationId xmlns:a16="http://schemas.microsoft.com/office/drawing/2014/main" id="{8C733FE6-02C3-41CE-9B57-153A96D768C9}"/>
            </a:ext>
          </a:extLst>
        </xdr:cNvPr>
        <xdr:cNvCxnSpPr/>
      </xdr:nvCxnSpPr>
      <xdr:spPr>
        <a:xfrm>
          <a:off x="14592300" y="1091238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47172</xdr:rowOff>
    </xdr:from>
    <xdr:to>
      <xdr:col>72</xdr:col>
      <xdr:colOff>38100</xdr:colOff>
      <xdr:row>63</xdr:row>
      <xdr:rowOff>148772</xdr:rowOff>
    </xdr:to>
    <xdr:sp macro="" textlink="">
      <xdr:nvSpPr>
        <xdr:cNvPr id="556" name="楕円 555">
          <a:extLst>
            <a:ext uri="{FF2B5EF4-FFF2-40B4-BE49-F238E27FC236}">
              <a16:creationId xmlns:a16="http://schemas.microsoft.com/office/drawing/2014/main" id="{566F4622-0998-46CB-93B8-D7DE0F216269}"/>
            </a:ext>
          </a:extLst>
        </xdr:cNvPr>
        <xdr:cNvSpPr/>
      </xdr:nvSpPr>
      <xdr:spPr>
        <a:xfrm>
          <a:off x="13652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97972</xdr:rowOff>
    </xdr:from>
    <xdr:to>
      <xdr:col>76</xdr:col>
      <xdr:colOff>114300</xdr:colOff>
      <xdr:row>63</xdr:row>
      <xdr:rowOff>111034</xdr:rowOff>
    </xdr:to>
    <xdr:cxnSp macro="">
      <xdr:nvCxnSpPr>
        <xdr:cNvPr id="557" name="直線コネクタ 556">
          <a:extLst>
            <a:ext uri="{FF2B5EF4-FFF2-40B4-BE49-F238E27FC236}">
              <a16:creationId xmlns:a16="http://schemas.microsoft.com/office/drawing/2014/main" id="{2EF37A05-4827-4D9D-86B5-577D5AA6A1D6}"/>
            </a:ext>
          </a:extLst>
        </xdr:cNvPr>
        <xdr:cNvCxnSpPr/>
      </xdr:nvCxnSpPr>
      <xdr:spPr>
        <a:xfrm>
          <a:off x="13703300" y="1089932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25944</xdr:rowOff>
    </xdr:from>
    <xdr:to>
      <xdr:col>67</xdr:col>
      <xdr:colOff>101600</xdr:colOff>
      <xdr:row>63</xdr:row>
      <xdr:rowOff>127544</xdr:rowOff>
    </xdr:to>
    <xdr:sp macro="" textlink="">
      <xdr:nvSpPr>
        <xdr:cNvPr id="558" name="楕円 557">
          <a:extLst>
            <a:ext uri="{FF2B5EF4-FFF2-40B4-BE49-F238E27FC236}">
              <a16:creationId xmlns:a16="http://schemas.microsoft.com/office/drawing/2014/main" id="{22FA331C-911A-46C4-B0C5-F397538B437E}"/>
            </a:ext>
          </a:extLst>
        </xdr:cNvPr>
        <xdr:cNvSpPr/>
      </xdr:nvSpPr>
      <xdr:spPr>
        <a:xfrm>
          <a:off x="12763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76744</xdr:rowOff>
    </xdr:from>
    <xdr:to>
      <xdr:col>71</xdr:col>
      <xdr:colOff>177800</xdr:colOff>
      <xdr:row>63</xdr:row>
      <xdr:rowOff>97972</xdr:rowOff>
    </xdr:to>
    <xdr:cxnSp macro="">
      <xdr:nvCxnSpPr>
        <xdr:cNvPr id="559" name="直線コネクタ 558">
          <a:extLst>
            <a:ext uri="{FF2B5EF4-FFF2-40B4-BE49-F238E27FC236}">
              <a16:creationId xmlns:a16="http://schemas.microsoft.com/office/drawing/2014/main" id="{EE5A5722-5330-4EC1-B32C-19A388E4B1C2}"/>
            </a:ext>
          </a:extLst>
        </xdr:cNvPr>
        <xdr:cNvCxnSpPr/>
      </xdr:nvCxnSpPr>
      <xdr:spPr>
        <a:xfrm>
          <a:off x="12814300" y="1087809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36DBB9D4-FB05-45D2-8B96-70F139A6A4F2}"/>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34582A50-ECB0-4BBC-8873-0927893E7C13}"/>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ED91B3C0-878A-4A2B-9E0C-6D4E845E71CA}"/>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6EEA27CE-3E7B-4775-9810-FFB8BED8EB2C}"/>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161126</xdr:rowOff>
    </xdr:from>
    <xdr:ext cx="405111" cy="259045"/>
    <xdr:sp macro="" textlink="">
      <xdr:nvSpPr>
        <xdr:cNvPr id="564" name="n_1mainValue【学校施設】&#10;有形固定資産減価償却率">
          <a:extLst>
            <a:ext uri="{FF2B5EF4-FFF2-40B4-BE49-F238E27FC236}">
              <a16:creationId xmlns:a16="http://schemas.microsoft.com/office/drawing/2014/main" id="{B113B1A3-BD58-486C-93DD-277ABE7C2199}"/>
            </a:ext>
          </a:extLst>
        </xdr:cNvPr>
        <xdr:cNvSpPr txBox="1"/>
      </xdr:nvSpPr>
      <xdr:spPr>
        <a:xfrm>
          <a:off x="15266044" y="1096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152961</xdr:rowOff>
    </xdr:from>
    <xdr:ext cx="405111" cy="259045"/>
    <xdr:sp macro="" textlink="">
      <xdr:nvSpPr>
        <xdr:cNvPr id="565" name="n_2mainValue【学校施設】&#10;有形固定資産減価償却率">
          <a:extLst>
            <a:ext uri="{FF2B5EF4-FFF2-40B4-BE49-F238E27FC236}">
              <a16:creationId xmlns:a16="http://schemas.microsoft.com/office/drawing/2014/main" id="{42EB47B5-A957-4A0F-A76C-CB941BFFEDDB}"/>
            </a:ext>
          </a:extLst>
        </xdr:cNvPr>
        <xdr:cNvSpPr txBox="1"/>
      </xdr:nvSpPr>
      <xdr:spPr>
        <a:xfrm>
          <a:off x="14389744" y="1095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139899</xdr:rowOff>
    </xdr:from>
    <xdr:ext cx="405111" cy="259045"/>
    <xdr:sp macro="" textlink="">
      <xdr:nvSpPr>
        <xdr:cNvPr id="566" name="n_3mainValue【学校施設】&#10;有形固定資産減価償却率">
          <a:extLst>
            <a:ext uri="{FF2B5EF4-FFF2-40B4-BE49-F238E27FC236}">
              <a16:creationId xmlns:a16="http://schemas.microsoft.com/office/drawing/2014/main" id="{4428EF63-1F31-4411-9602-1089B29E5075}"/>
            </a:ext>
          </a:extLst>
        </xdr:cNvPr>
        <xdr:cNvSpPr txBox="1"/>
      </xdr:nvSpPr>
      <xdr:spPr>
        <a:xfrm>
          <a:off x="135007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118671</xdr:rowOff>
    </xdr:from>
    <xdr:ext cx="405111" cy="259045"/>
    <xdr:sp macro="" textlink="">
      <xdr:nvSpPr>
        <xdr:cNvPr id="567" name="n_4mainValue【学校施設】&#10;有形固定資産減価償却率">
          <a:extLst>
            <a:ext uri="{FF2B5EF4-FFF2-40B4-BE49-F238E27FC236}">
              <a16:creationId xmlns:a16="http://schemas.microsoft.com/office/drawing/2014/main" id="{AEA6A453-C342-482E-9B83-0FB6CDDF0017}"/>
            </a:ext>
          </a:extLst>
        </xdr:cNvPr>
        <xdr:cNvSpPr txBox="1"/>
      </xdr:nvSpPr>
      <xdr:spPr>
        <a:xfrm>
          <a:off x="12611744" y="1092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6C0509C0-D675-4915-A72D-61C88510D86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3AF8D6DC-E51F-419B-AF1D-F8203B3748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E21D213-1221-4C0D-B259-DF0959C8FA7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9409A43E-A0FB-4152-AEB5-460DB79F4F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E415C7A-C4CD-4C38-843F-337134E0BE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403A2368-F79F-42EB-8C42-0BC3C03CD6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3A9CE8D0-582E-4B63-B011-7616B257ED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C7AB6DC-F991-48A7-B8CD-D95D734CC04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B2595A10-CDE3-4C06-AC07-F658D44103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D0E8D66-B32E-4727-B6DC-FAFB85ED22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935FF863-2168-4AE1-932B-C88D6292C67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1A23F0F8-1CE2-4CB3-B974-39DF94DFDEB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7D8B94B-AD98-4CA4-8330-8F949968EC0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EF267F99-3306-4F4B-87EC-B9DEC76B0744}"/>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50A372D0-160C-463D-8124-E1CE993FC45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1E7A3256-5D5D-4B51-9055-561D82548752}"/>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B669F3D-8E89-46A6-B55D-D236807B494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467BCF93-8F72-4986-ABB9-E8D3480A1D3B}"/>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E26BA8E-1275-4996-A099-8FCA4DE7BDA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B050A909-9B76-466C-BD5A-04A37FABD67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33F3EC15-36C1-465B-974C-611CA31E626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8B0E3B75-70DB-43F9-B1D3-4781E8B60A12}"/>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122B27BF-F367-4548-A5D8-88781B8F5162}"/>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9CBC6FC0-5E03-43D0-AD20-313224CC8CB8}"/>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EF89688A-A520-4800-8D67-A543A5538935}"/>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137B5A88-3ED9-4B3E-AF67-A358CB47142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542C7259-DAB5-4874-8838-7755D6837B95}"/>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2047EDC2-6F8E-431E-82A1-4C1D2072943C}"/>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53285459-2F4B-401C-9463-111F897868AD}"/>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B71201E1-DCA5-48F6-BA5E-E15790EFB7F8}"/>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7C568AEB-92D9-49C8-98B2-90D8C621F744}"/>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A0ECA9FC-0A7A-4381-AE71-C960D9A1CFC6}"/>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4B5A34E-430A-4D07-9749-A5DCCB3389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560D9A8-F5B8-4ACC-BAA7-EDCB472C233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C5E5BDD-0004-4092-A4E3-7A6A6683A68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02012F2-1819-46CB-8741-249846EDD9C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96FECC9-F81F-46B9-82BD-6C540CC86C2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77353</xdr:rowOff>
    </xdr:from>
    <xdr:to>
      <xdr:col>116</xdr:col>
      <xdr:colOff>114300</xdr:colOff>
      <xdr:row>63</xdr:row>
      <xdr:rowOff>7503</xdr:rowOff>
    </xdr:to>
    <xdr:sp macro="" textlink="">
      <xdr:nvSpPr>
        <xdr:cNvPr id="605" name="楕円 604">
          <a:extLst>
            <a:ext uri="{FF2B5EF4-FFF2-40B4-BE49-F238E27FC236}">
              <a16:creationId xmlns:a16="http://schemas.microsoft.com/office/drawing/2014/main" id="{21AB7AF6-93B1-4906-BA8A-96D812252619}"/>
            </a:ext>
          </a:extLst>
        </xdr:cNvPr>
        <xdr:cNvSpPr/>
      </xdr:nvSpPr>
      <xdr:spPr>
        <a:xfrm>
          <a:off x="22110700" y="1070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100230</xdr:rowOff>
    </xdr:from>
    <xdr:ext cx="469744" cy="259045"/>
    <xdr:sp macro="" textlink="">
      <xdr:nvSpPr>
        <xdr:cNvPr id="606" name="【学校施設】&#10;一人当たり面積該当値テキスト">
          <a:extLst>
            <a:ext uri="{FF2B5EF4-FFF2-40B4-BE49-F238E27FC236}">
              <a16:creationId xmlns:a16="http://schemas.microsoft.com/office/drawing/2014/main" id="{5629C8C9-D468-4E37-99EB-3D64D1DAE98F}"/>
            </a:ext>
          </a:extLst>
        </xdr:cNvPr>
        <xdr:cNvSpPr txBox="1"/>
      </xdr:nvSpPr>
      <xdr:spPr>
        <a:xfrm>
          <a:off x="22199600" y="1055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83068</xdr:rowOff>
    </xdr:from>
    <xdr:to>
      <xdr:col>112</xdr:col>
      <xdr:colOff>38100</xdr:colOff>
      <xdr:row>63</xdr:row>
      <xdr:rowOff>13218</xdr:rowOff>
    </xdr:to>
    <xdr:sp macro="" textlink="">
      <xdr:nvSpPr>
        <xdr:cNvPr id="607" name="楕円 606">
          <a:extLst>
            <a:ext uri="{FF2B5EF4-FFF2-40B4-BE49-F238E27FC236}">
              <a16:creationId xmlns:a16="http://schemas.microsoft.com/office/drawing/2014/main" id="{BB798346-FB38-48ED-B26C-3858E171A728}"/>
            </a:ext>
          </a:extLst>
        </xdr:cNvPr>
        <xdr:cNvSpPr/>
      </xdr:nvSpPr>
      <xdr:spPr>
        <a:xfrm>
          <a:off x="21272500" y="107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128153</xdr:rowOff>
    </xdr:from>
    <xdr:to>
      <xdr:col>116</xdr:col>
      <xdr:colOff>63500</xdr:colOff>
      <xdr:row>62</xdr:row>
      <xdr:rowOff>133868</xdr:rowOff>
    </xdr:to>
    <xdr:cxnSp macro="">
      <xdr:nvCxnSpPr>
        <xdr:cNvPr id="608" name="直線コネクタ 607">
          <a:extLst>
            <a:ext uri="{FF2B5EF4-FFF2-40B4-BE49-F238E27FC236}">
              <a16:creationId xmlns:a16="http://schemas.microsoft.com/office/drawing/2014/main" id="{BE386D46-AFBF-44EF-932B-3E6584DD1BF4}"/>
            </a:ext>
          </a:extLst>
        </xdr:cNvPr>
        <xdr:cNvCxnSpPr/>
      </xdr:nvCxnSpPr>
      <xdr:spPr>
        <a:xfrm flipV="1">
          <a:off x="21323300" y="10758053"/>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87412</xdr:rowOff>
    </xdr:from>
    <xdr:to>
      <xdr:col>107</xdr:col>
      <xdr:colOff>101600</xdr:colOff>
      <xdr:row>63</xdr:row>
      <xdr:rowOff>17562</xdr:rowOff>
    </xdr:to>
    <xdr:sp macro="" textlink="">
      <xdr:nvSpPr>
        <xdr:cNvPr id="609" name="楕円 608">
          <a:extLst>
            <a:ext uri="{FF2B5EF4-FFF2-40B4-BE49-F238E27FC236}">
              <a16:creationId xmlns:a16="http://schemas.microsoft.com/office/drawing/2014/main" id="{3F56E8BC-E91F-43AA-9003-7233D507C566}"/>
            </a:ext>
          </a:extLst>
        </xdr:cNvPr>
        <xdr:cNvSpPr/>
      </xdr:nvSpPr>
      <xdr:spPr>
        <a:xfrm>
          <a:off x="20383500" y="1071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133868</xdr:rowOff>
    </xdr:from>
    <xdr:to>
      <xdr:col>111</xdr:col>
      <xdr:colOff>177800</xdr:colOff>
      <xdr:row>62</xdr:row>
      <xdr:rowOff>138212</xdr:rowOff>
    </xdr:to>
    <xdr:cxnSp macro="">
      <xdr:nvCxnSpPr>
        <xdr:cNvPr id="610" name="直線コネクタ 609">
          <a:extLst>
            <a:ext uri="{FF2B5EF4-FFF2-40B4-BE49-F238E27FC236}">
              <a16:creationId xmlns:a16="http://schemas.microsoft.com/office/drawing/2014/main" id="{29430058-DC0E-429E-8204-047C0A3677CB}"/>
            </a:ext>
          </a:extLst>
        </xdr:cNvPr>
        <xdr:cNvCxnSpPr/>
      </xdr:nvCxnSpPr>
      <xdr:spPr>
        <a:xfrm flipV="1">
          <a:off x="20434300" y="10763768"/>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92304</xdr:rowOff>
    </xdr:from>
    <xdr:to>
      <xdr:col>102</xdr:col>
      <xdr:colOff>165100</xdr:colOff>
      <xdr:row>63</xdr:row>
      <xdr:rowOff>22454</xdr:rowOff>
    </xdr:to>
    <xdr:sp macro="" textlink="">
      <xdr:nvSpPr>
        <xdr:cNvPr id="611" name="楕円 610">
          <a:extLst>
            <a:ext uri="{FF2B5EF4-FFF2-40B4-BE49-F238E27FC236}">
              <a16:creationId xmlns:a16="http://schemas.microsoft.com/office/drawing/2014/main" id="{F518DAEB-F201-4D19-B36E-E0A8D0E26C31}"/>
            </a:ext>
          </a:extLst>
        </xdr:cNvPr>
        <xdr:cNvSpPr/>
      </xdr:nvSpPr>
      <xdr:spPr>
        <a:xfrm>
          <a:off x="19494500" y="107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138212</xdr:rowOff>
    </xdr:from>
    <xdr:to>
      <xdr:col>107</xdr:col>
      <xdr:colOff>50800</xdr:colOff>
      <xdr:row>62</xdr:row>
      <xdr:rowOff>143104</xdr:rowOff>
    </xdr:to>
    <xdr:cxnSp macro="">
      <xdr:nvCxnSpPr>
        <xdr:cNvPr id="612" name="直線コネクタ 611">
          <a:extLst>
            <a:ext uri="{FF2B5EF4-FFF2-40B4-BE49-F238E27FC236}">
              <a16:creationId xmlns:a16="http://schemas.microsoft.com/office/drawing/2014/main" id="{599794A3-2EF5-4DED-8E40-56E2A5D1CB53}"/>
            </a:ext>
          </a:extLst>
        </xdr:cNvPr>
        <xdr:cNvCxnSpPr/>
      </xdr:nvCxnSpPr>
      <xdr:spPr>
        <a:xfrm flipV="1">
          <a:off x="19545300" y="10768112"/>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97241</xdr:rowOff>
    </xdr:from>
    <xdr:to>
      <xdr:col>98</xdr:col>
      <xdr:colOff>38100</xdr:colOff>
      <xdr:row>63</xdr:row>
      <xdr:rowOff>27391</xdr:rowOff>
    </xdr:to>
    <xdr:sp macro="" textlink="">
      <xdr:nvSpPr>
        <xdr:cNvPr id="613" name="楕円 612">
          <a:extLst>
            <a:ext uri="{FF2B5EF4-FFF2-40B4-BE49-F238E27FC236}">
              <a16:creationId xmlns:a16="http://schemas.microsoft.com/office/drawing/2014/main" id="{C345BB05-07B2-4A50-B56B-CF3B4EC7E5E8}"/>
            </a:ext>
          </a:extLst>
        </xdr:cNvPr>
        <xdr:cNvSpPr/>
      </xdr:nvSpPr>
      <xdr:spPr>
        <a:xfrm>
          <a:off x="18605500" y="1072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143104</xdr:rowOff>
    </xdr:from>
    <xdr:to>
      <xdr:col>102</xdr:col>
      <xdr:colOff>114300</xdr:colOff>
      <xdr:row>62</xdr:row>
      <xdr:rowOff>148041</xdr:rowOff>
    </xdr:to>
    <xdr:cxnSp macro="">
      <xdr:nvCxnSpPr>
        <xdr:cNvPr id="614" name="直線コネクタ 613">
          <a:extLst>
            <a:ext uri="{FF2B5EF4-FFF2-40B4-BE49-F238E27FC236}">
              <a16:creationId xmlns:a16="http://schemas.microsoft.com/office/drawing/2014/main" id="{848EB1E9-8EE6-4F35-93A4-9705620644FE}"/>
            </a:ext>
          </a:extLst>
        </xdr:cNvPr>
        <xdr:cNvCxnSpPr/>
      </xdr:nvCxnSpPr>
      <xdr:spPr>
        <a:xfrm flipV="1">
          <a:off x="18656300" y="10773004"/>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0F2ED4EC-D7E1-4C57-8D24-6FD5AB88A38D}"/>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57D3C24F-2F5F-410C-834E-D4EAEB0F7D66}"/>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D47A42B5-8686-41F2-B311-CD2A9F3448CC}"/>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DB80C2D7-171D-443F-AC4A-20216EEE0587}"/>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29745</xdr:rowOff>
    </xdr:from>
    <xdr:ext cx="469744" cy="259045"/>
    <xdr:sp macro="" textlink="">
      <xdr:nvSpPr>
        <xdr:cNvPr id="619" name="n_1mainValue【学校施設】&#10;一人当たり面積">
          <a:extLst>
            <a:ext uri="{FF2B5EF4-FFF2-40B4-BE49-F238E27FC236}">
              <a16:creationId xmlns:a16="http://schemas.microsoft.com/office/drawing/2014/main" id="{A1853904-9DF2-4B78-8B0C-CBE8B2E5C7DF}"/>
            </a:ext>
          </a:extLst>
        </xdr:cNvPr>
        <xdr:cNvSpPr txBox="1"/>
      </xdr:nvSpPr>
      <xdr:spPr>
        <a:xfrm>
          <a:off x="21075727" y="1048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34089</xdr:rowOff>
    </xdr:from>
    <xdr:ext cx="469744" cy="259045"/>
    <xdr:sp macro="" textlink="">
      <xdr:nvSpPr>
        <xdr:cNvPr id="620" name="n_2mainValue【学校施設】&#10;一人当たり面積">
          <a:extLst>
            <a:ext uri="{FF2B5EF4-FFF2-40B4-BE49-F238E27FC236}">
              <a16:creationId xmlns:a16="http://schemas.microsoft.com/office/drawing/2014/main" id="{AE09069E-5BAE-45FB-91DC-B50A23F20187}"/>
            </a:ext>
          </a:extLst>
        </xdr:cNvPr>
        <xdr:cNvSpPr txBox="1"/>
      </xdr:nvSpPr>
      <xdr:spPr>
        <a:xfrm>
          <a:off x="20199427" y="104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38981</xdr:rowOff>
    </xdr:from>
    <xdr:ext cx="469744" cy="259045"/>
    <xdr:sp macro="" textlink="">
      <xdr:nvSpPr>
        <xdr:cNvPr id="621" name="n_3mainValue【学校施設】&#10;一人当たり面積">
          <a:extLst>
            <a:ext uri="{FF2B5EF4-FFF2-40B4-BE49-F238E27FC236}">
              <a16:creationId xmlns:a16="http://schemas.microsoft.com/office/drawing/2014/main" id="{F5798E40-E114-4414-9F92-9236E26BBC2B}"/>
            </a:ext>
          </a:extLst>
        </xdr:cNvPr>
        <xdr:cNvSpPr txBox="1"/>
      </xdr:nvSpPr>
      <xdr:spPr>
        <a:xfrm>
          <a:off x="19310427" y="1049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43918</xdr:rowOff>
    </xdr:from>
    <xdr:ext cx="469744" cy="259045"/>
    <xdr:sp macro="" textlink="">
      <xdr:nvSpPr>
        <xdr:cNvPr id="622" name="n_4mainValue【学校施設】&#10;一人当たり面積">
          <a:extLst>
            <a:ext uri="{FF2B5EF4-FFF2-40B4-BE49-F238E27FC236}">
              <a16:creationId xmlns:a16="http://schemas.microsoft.com/office/drawing/2014/main" id="{97B2C482-419A-40A7-BF9F-1B9F9CF4F046}"/>
            </a:ext>
          </a:extLst>
        </xdr:cNvPr>
        <xdr:cNvSpPr txBox="1"/>
      </xdr:nvSpPr>
      <xdr:spPr>
        <a:xfrm>
          <a:off x="18421427" y="1050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44F463E-CE69-4EDC-9FA9-9A7AB3BF13D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FFDBD35-7D21-4AA5-9C52-AB556D24301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670CF8E-8165-4DE7-A7DA-27643108F1E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44BF80A-7B9D-4D97-AD37-A0DB6F242A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588940C-4D45-40EC-BBDA-EDB8C92F661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77277B7-0108-4316-88AE-07425F335B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5DF8B06-A519-45F0-AC02-ED8C5FC9687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64807EC-7E70-48CF-B55F-5C2A337F309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8A46556B-3CB5-4FFE-B0D9-9D026D78FE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7327F95F-B49C-4EBA-AE87-9BF0D36C418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B2A209-99F6-460D-9B88-991476CFD38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76C6F644-C14E-4129-9F8A-3BEC4358DD7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79542F1A-89BD-4AE3-A8F5-5284D0C90A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87198C2E-2646-44AD-8404-00E9012348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3965DC16-75D3-4A11-969B-CACD4B9FF7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AA8A4404-8540-4D05-A40E-D96DE8E321D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46C2FAE1-AA30-414E-81AF-ED7529FC6E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37F9458D-55B4-436B-B618-9FA020B29D1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BF704629-2C83-4F91-82F9-8A089F454DE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10D03581-482E-4293-AD31-C8475EB7D2C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72CD1C97-23F9-447B-BAA5-221C4DF5003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87DF4225-DB15-4005-929C-63503023E9E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BBDC776-109C-4BAB-95FF-AC9EF17929D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5F999B8C-896D-41C6-88C5-8DC838F2B4D3}"/>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4AE295E9-4F60-4494-8372-22B4985ECB4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13FD26A8-D8B7-42BD-BD2A-C0F3BE7DF6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F251530A-6615-4601-A2E8-4B263C5416D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0E0122F0-1668-4419-8948-1057535BDF6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D318EF9A-6F73-4B36-92E7-A91C31D718A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C776FC68-E2BF-4B7E-89CD-80042DBD724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9FAEC14B-FD79-424B-BF10-068EA049CAF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AB542CC1-FE6F-4D4D-94E7-8F1C0942D98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2FDBD5CC-D307-4A9A-9CF5-C21CE309FA0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8C4DF633-E5C1-4DC0-8F9A-168DC7DB321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2A4F318C-4161-4947-81E7-0148AF805B5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本町の公共施設は、建築後３０年を経過した施設が約４割を占めており老朽化が進んでいる。　</a:t>
          </a:r>
          <a:endParaRPr lang="ja-JP" altLang="ja-JP" sz="1400">
            <a:effectLst/>
          </a:endParaRPr>
        </a:p>
        <a:p>
          <a:r>
            <a:rPr kumimoji="1" lang="ja-JP" altLang="ja-JP" sz="1100">
              <a:solidFill>
                <a:schemeClr val="dk1"/>
              </a:solidFill>
              <a:effectLst/>
              <a:latin typeface="+mn-lt"/>
              <a:ea typeface="+mn-ea"/>
              <a:cs typeface="+mn-cs"/>
            </a:rPr>
            <a:t>　特に、学校施設、町民会館は築４０年を超える施設で有形固定資産減価償却率が高くなる要因となっている。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人口減少が続く中で、町の規模や少子高齢化の進展による町民ニーズの変化を捉え、公共施設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総合管理計画に基づき、施設の複合化等の検討も含めて老朽化対策に取り組んでいくこととしている。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DFF240-009D-4420-A764-7836F7B033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9F43D78-D7DB-43A6-8B32-8C7E0DA4181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57611F-6DE1-4488-B2ED-7B02A68BDC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BA93E93-04D6-4206-AD77-9BA19B8D70B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北海道妹背牛町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BA9B20-940F-406E-BDA9-351377E0B2E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1215E4-605E-4315-9FD6-D28B2FD83A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59324D-344E-45E4-B92E-64D47866FE0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D1FF85-BF30-45B0-8FC2-A6838B91917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08C83D-C19E-4C8E-B4C5-CB607686FF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80300B-D7C6-4E7B-822B-B259F06415E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
2,512
48.64
4,989,888
4,927,485
59,903
2,227,218
4,882,247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E79222-CF5E-4DF9-AE81-E1A60ECCBD3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4F3C35-8780-45F2-A1DD-300929694A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25957B-9CC8-446D-BBDB-02D41F5FF31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B72651-C77E-47B8-BBEF-301EBDD24D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006FA9-7018-4991-817C-3BFAE287F8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C2FAF54-C89B-4BAB-B312-AFE03F642C6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002832-D07E-4ECB-B467-8125A356FB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7B1053-E39E-4CE0-B009-E33208586BB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38DC99-BEE8-4152-B4E6-C8719EB8EE1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F4DFC7-3AD7-4EFC-B060-6904BCB74FE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205FE7-63E1-4067-90FC-76F49B30FA9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5FFC8B-9386-4FDD-B7C3-053C933E8BA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873566-2DFC-4232-B0E0-2E87F15FE82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EAEFB0-33D1-4C03-8756-2538E0A7AE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680495-AD62-4375-A248-6FC9206683C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71FD38D-A6D9-4C24-B97F-DEB1F304C1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3CAE40-9219-4956-9492-DA5C1E2E2C6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6145FB-EA6C-4013-9FBC-8E49084E34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045091-BB43-4D73-B500-0EFE65BC0CC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EEAD42-E157-41B9-8A0C-581B3E10C8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C4CA03-662E-4D5A-B1DC-A68911B249C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A8413A-D14A-4ED0-BEC9-75F5A9D3D8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C93D08-C7A4-46EE-9D66-67AD7A6709F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530CFA-F790-4C3B-8B6A-F378F8E083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359851-07A4-483C-961B-0F38C6ECB64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F93FB7-E33F-474D-95E6-1184139256D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8EC065-AB20-4AF1-8CA2-E8F2205B21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6143BF1-18EE-44EC-818F-50F5988A51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07D499-4734-48BB-BF29-D356C1402489}"/>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E8E3C28-CB44-4CD2-85CC-F2BC3C9522E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02ABFE0-0107-490D-BEAF-10B4CD3D624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81BC95A-20EE-43AD-A176-F8B59D966C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88617E6-5934-4F00-928F-B4EF91DE35C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F66F14D-9B7D-441A-BF7A-A2F8C3F554B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AF8DFAA-2B4F-408F-B785-DFF327ADB79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8DC5A65-B296-422C-97D3-5C2AB98B5C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323CF35-EAD4-4B5C-A006-4402EE1E928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0F8167D-CCA3-4662-8BE4-ECA05394CE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176C828-319B-48B1-B7FC-203BE068EF5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D51CE3D-1375-48E3-A85F-0487FCC1BE7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1BE0659-F3FC-478C-98EF-BB546077080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700F8FA-0032-419E-B630-F1947A62802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685EE1D-32E6-4AA1-BD87-61CB8344BE9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8DD18ED-85AB-4912-AE34-E8AE67B4B9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F06A920-D350-43BA-BB05-BD0FAAAFB55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D8E0718-F2EF-4273-8867-4C5A256F269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904CC7D-9E18-4395-A829-AA9749B65A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3FC05C4-4631-4FBA-988A-8E9122CD5D7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90519D8D-86BB-4651-928C-8A0BCF0EE49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CDF3288-C6CF-45E4-9C3F-ACD348AD6B4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A607E35-70C1-489A-8EF5-31C7C23065E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39471F2-0EAD-4A0A-A396-485800C7CC5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99211AA-A88D-4F99-AAA1-0925AB73618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31FB8C8-D254-4211-9C37-AF4FE56564D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14A6378-A0D7-4E76-AB2A-BDF9D4ACD68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6BC0677-BD02-42C8-A363-766F93F344B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6173F13-E9AD-4197-A557-BFDD246B03A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6570D7F-5292-4ECE-AB92-7CC5D6C0F8D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3662EC39-78F7-4529-B4F8-8324520DCE4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A624752-DFCB-4343-9FC2-541D13D9438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78DFD3B-4DF4-4CB2-A62E-697BAF05509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3E54553E-7105-4B53-A099-B175D8706B4A}"/>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A39E4876-F1BA-4950-ADA9-4AEFAA08847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12DECEA-517E-4FFE-AB3E-C1BF6ABBF5C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45EE447-898B-4616-96CD-3269CE4307FF}"/>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2C47E44B-1A21-4847-87CD-BCBD1E8E5122}"/>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246F2C3-39D2-440B-ABF6-113425BCCFDF}"/>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FFDC6E5B-D1D7-4545-BC52-5A47F501EB3B}"/>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E24CA9C-DA80-42A6-8092-CA273397457B}"/>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EA5F0B37-8559-41E4-B245-24122FA99A5F}"/>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4147132C-7D0F-47EE-9FDD-53961399BAD7}"/>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12289F3E-77C9-4F84-A141-3AF6E1A51544}"/>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32A900E-DC21-4852-A55F-697B9624FA3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6127AD3-61BB-4466-B0B3-3CF7D399149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AF41504-9D5E-4B92-ACB9-4143D5235CE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2E0807F-E274-40EE-9CBC-FD0D6CDAC67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144EC3C-302E-4B5B-8CC1-876738B0E25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145415</xdr:rowOff>
    </xdr:from>
    <xdr:to>
      <xdr:col>24</xdr:col>
      <xdr:colOff>114300</xdr:colOff>
      <xdr:row>61</xdr:row>
      <xdr:rowOff>75565</xdr:rowOff>
    </xdr:to>
    <xdr:sp macro="" textlink="">
      <xdr:nvSpPr>
        <xdr:cNvPr id="89" name="楕円 88">
          <a:extLst>
            <a:ext uri="{FF2B5EF4-FFF2-40B4-BE49-F238E27FC236}">
              <a16:creationId xmlns:a16="http://schemas.microsoft.com/office/drawing/2014/main" id="{EE14A5D5-085B-411B-833C-F7A1899163DD}"/>
            </a:ext>
          </a:extLst>
        </xdr:cNvPr>
        <xdr:cNvSpPr/>
      </xdr:nvSpPr>
      <xdr:spPr>
        <a:xfrm>
          <a:off x="4584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168292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6EC2604-BED8-4315-8DB6-6769F8DD4F31}"/>
            </a:ext>
          </a:extLst>
        </xdr:cNvPr>
        <xdr:cNvSpPr txBox="1"/>
      </xdr:nvSpPr>
      <xdr:spPr>
        <a:xfrm>
          <a:off x="4673600" y="1028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101600</xdr:rowOff>
    </xdr:from>
    <xdr:to>
      <xdr:col>20</xdr:col>
      <xdr:colOff>38100</xdr:colOff>
      <xdr:row>61</xdr:row>
      <xdr:rowOff>31750</xdr:rowOff>
    </xdr:to>
    <xdr:sp macro="" textlink="">
      <xdr:nvSpPr>
        <xdr:cNvPr id="91" name="楕円 90">
          <a:extLst>
            <a:ext uri="{FF2B5EF4-FFF2-40B4-BE49-F238E27FC236}">
              <a16:creationId xmlns:a16="http://schemas.microsoft.com/office/drawing/2014/main" id="{D0655C5C-BAB6-4AD2-B2A1-1E31B7E100CE}"/>
            </a:ext>
          </a:extLst>
        </xdr:cNvPr>
        <xdr:cNvSpPr/>
      </xdr:nvSpPr>
      <xdr:spPr>
        <a:xfrm>
          <a:off x="3746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152400</xdr:rowOff>
    </xdr:from>
    <xdr:to>
      <xdr:col>24</xdr:col>
      <xdr:colOff>63500</xdr:colOff>
      <xdr:row>61</xdr:row>
      <xdr:rowOff>24765</xdr:rowOff>
    </xdr:to>
    <xdr:cxnSp macro="">
      <xdr:nvCxnSpPr>
        <xdr:cNvPr id="92" name="直線コネクタ 91">
          <a:extLst>
            <a:ext uri="{FF2B5EF4-FFF2-40B4-BE49-F238E27FC236}">
              <a16:creationId xmlns:a16="http://schemas.microsoft.com/office/drawing/2014/main" id="{18C4C3D5-031D-408D-90FF-75EEC98020D5}"/>
            </a:ext>
          </a:extLst>
        </xdr:cNvPr>
        <xdr:cNvCxnSpPr/>
      </xdr:nvCxnSpPr>
      <xdr:spPr>
        <a:xfrm>
          <a:off x="3797300" y="1043940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93" name="楕円 92">
          <a:extLst>
            <a:ext uri="{FF2B5EF4-FFF2-40B4-BE49-F238E27FC236}">
              <a16:creationId xmlns:a16="http://schemas.microsoft.com/office/drawing/2014/main" id="{419343FC-9DB7-4D50-9D05-6E5307DB6477}"/>
            </a:ext>
          </a:extLst>
        </xdr:cNvPr>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152400</xdr:rowOff>
    </xdr:to>
    <xdr:cxnSp macro="">
      <xdr:nvCxnSpPr>
        <xdr:cNvPr id="94" name="直線コネクタ 93">
          <a:extLst>
            <a:ext uri="{FF2B5EF4-FFF2-40B4-BE49-F238E27FC236}">
              <a16:creationId xmlns:a16="http://schemas.microsoft.com/office/drawing/2014/main" id="{9A8538DD-1252-435E-B4AD-A38E66D298B6}"/>
            </a:ext>
          </a:extLst>
        </xdr:cNvPr>
        <xdr:cNvCxnSpPr/>
      </xdr:nvCxnSpPr>
      <xdr:spPr>
        <a:xfrm>
          <a:off x="2908300" y="103974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15875</xdr:rowOff>
    </xdr:from>
    <xdr:to>
      <xdr:col>10</xdr:col>
      <xdr:colOff>165100</xdr:colOff>
      <xdr:row>60</xdr:row>
      <xdr:rowOff>117475</xdr:rowOff>
    </xdr:to>
    <xdr:sp macro="" textlink="">
      <xdr:nvSpPr>
        <xdr:cNvPr id="95" name="楕円 94">
          <a:extLst>
            <a:ext uri="{FF2B5EF4-FFF2-40B4-BE49-F238E27FC236}">
              <a16:creationId xmlns:a16="http://schemas.microsoft.com/office/drawing/2014/main" id="{23A15262-1390-41E6-9967-8E0FC39E4F74}"/>
            </a:ext>
          </a:extLst>
        </xdr:cNvPr>
        <xdr:cNvSpPr/>
      </xdr:nvSpPr>
      <xdr:spPr>
        <a:xfrm>
          <a:off x="1968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66675</xdr:rowOff>
    </xdr:from>
    <xdr:to>
      <xdr:col>15</xdr:col>
      <xdr:colOff>50800</xdr:colOff>
      <xdr:row>60</xdr:row>
      <xdr:rowOff>110490</xdr:rowOff>
    </xdr:to>
    <xdr:cxnSp macro="">
      <xdr:nvCxnSpPr>
        <xdr:cNvPr id="96" name="直線コネクタ 95">
          <a:extLst>
            <a:ext uri="{FF2B5EF4-FFF2-40B4-BE49-F238E27FC236}">
              <a16:creationId xmlns:a16="http://schemas.microsoft.com/office/drawing/2014/main" id="{AB6D77AF-9953-446C-A5D5-2EA2488E127B}"/>
            </a:ext>
          </a:extLst>
        </xdr:cNvPr>
        <xdr:cNvCxnSpPr/>
      </xdr:nvCxnSpPr>
      <xdr:spPr>
        <a:xfrm>
          <a:off x="2019300" y="103536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156845</xdr:rowOff>
    </xdr:from>
    <xdr:to>
      <xdr:col>6</xdr:col>
      <xdr:colOff>38100</xdr:colOff>
      <xdr:row>60</xdr:row>
      <xdr:rowOff>86995</xdr:rowOff>
    </xdr:to>
    <xdr:sp macro="" textlink="">
      <xdr:nvSpPr>
        <xdr:cNvPr id="97" name="楕円 96">
          <a:extLst>
            <a:ext uri="{FF2B5EF4-FFF2-40B4-BE49-F238E27FC236}">
              <a16:creationId xmlns:a16="http://schemas.microsoft.com/office/drawing/2014/main" id="{FE61B5A5-1E80-489D-B319-5A389197BFD9}"/>
            </a:ext>
          </a:extLst>
        </xdr:cNvPr>
        <xdr:cNvSpPr/>
      </xdr:nvSpPr>
      <xdr:spPr>
        <a:xfrm>
          <a:off x="1079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36195</xdr:rowOff>
    </xdr:from>
    <xdr:to>
      <xdr:col>10</xdr:col>
      <xdr:colOff>114300</xdr:colOff>
      <xdr:row>60</xdr:row>
      <xdr:rowOff>66675</xdr:rowOff>
    </xdr:to>
    <xdr:cxnSp macro="">
      <xdr:nvCxnSpPr>
        <xdr:cNvPr id="98" name="直線コネクタ 97">
          <a:extLst>
            <a:ext uri="{FF2B5EF4-FFF2-40B4-BE49-F238E27FC236}">
              <a16:creationId xmlns:a16="http://schemas.microsoft.com/office/drawing/2014/main" id="{9766D9AC-5749-4E2B-8A9A-B8A48DEAA3AA}"/>
            </a:ext>
          </a:extLst>
        </xdr:cNvPr>
        <xdr:cNvCxnSpPr/>
      </xdr:nvCxnSpPr>
      <xdr:spPr>
        <a:xfrm>
          <a:off x="1130300" y="103231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4BB93039-2039-4DDB-AD6C-7E3A98C4925C}"/>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5DFC03A5-FE55-4312-8449-25F1E679A830}"/>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B69D43B1-1097-43A8-B06A-8339906BED15}"/>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C1F62114-66D6-4393-812C-0E1B2ED6A601}"/>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48277</xdr:rowOff>
    </xdr:from>
    <xdr:ext cx="405111" cy="259045"/>
    <xdr:sp macro="" textlink="">
      <xdr:nvSpPr>
        <xdr:cNvPr id="103" name="n_1mainValue【体育館・プール】&#10;有形固定資産減価償却率">
          <a:extLst>
            <a:ext uri="{FF2B5EF4-FFF2-40B4-BE49-F238E27FC236}">
              <a16:creationId xmlns:a16="http://schemas.microsoft.com/office/drawing/2014/main" id="{028D55B0-8C84-43DB-8971-861D8CB6C118}"/>
            </a:ext>
          </a:extLst>
        </xdr:cNvPr>
        <xdr:cNvSpPr txBox="1"/>
      </xdr:nvSpPr>
      <xdr:spPr>
        <a:xfrm>
          <a:off x="3582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104" name="n_2mainValue【体育館・プール】&#10;有形固定資産減価償却率">
          <a:extLst>
            <a:ext uri="{FF2B5EF4-FFF2-40B4-BE49-F238E27FC236}">
              <a16:creationId xmlns:a16="http://schemas.microsoft.com/office/drawing/2014/main" id="{ADBC6A98-A115-49BD-9BD4-252CD06D8C13}"/>
            </a:ext>
          </a:extLst>
        </xdr:cNvPr>
        <xdr:cNvSpPr txBox="1"/>
      </xdr:nvSpPr>
      <xdr:spPr>
        <a:xfrm>
          <a:off x="2705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05" name="n_3mainValue【体育館・プール】&#10;有形固定資産減価償却率">
          <a:extLst>
            <a:ext uri="{FF2B5EF4-FFF2-40B4-BE49-F238E27FC236}">
              <a16:creationId xmlns:a16="http://schemas.microsoft.com/office/drawing/2014/main" id="{255BA604-6FD3-48F1-9BF1-27F5A72BFDD7}"/>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103522</xdr:rowOff>
    </xdr:from>
    <xdr:ext cx="405111" cy="259045"/>
    <xdr:sp macro="" textlink="">
      <xdr:nvSpPr>
        <xdr:cNvPr id="106" name="n_4mainValue【体育館・プール】&#10;有形固定資産減価償却率">
          <a:extLst>
            <a:ext uri="{FF2B5EF4-FFF2-40B4-BE49-F238E27FC236}">
              <a16:creationId xmlns:a16="http://schemas.microsoft.com/office/drawing/2014/main" id="{82B7D07B-619B-4974-B680-52CC285FE421}"/>
            </a:ext>
          </a:extLst>
        </xdr:cNvPr>
        <xdr:cNvSpPr txBox="1"/>
      </xdr:nvSpPr>
      <xdr:spPr>
        <a:xfrm>
          <a:off x="927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DBD0B94-E5C6-462A-90A1-9A01B9BA65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393B225-3F1B-4B69-AF02-7FB348E9B15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BE53F92-34FC-4457-966A-A6D6A631846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47F9A7F-C20D-416D-BD5A-3CB6569A07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F2815E7-7206-4F57-8C55-EEFDA47B9E0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D13DF74A-9EA1-4088-ADB9-930C282123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BD3AF056-B339-47E9-AF10-9F7087E1873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70EE323-22F2-4146-B93B-E418393B15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88D9B7F8-A538-458A-9826-A0948142492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47BDED4B-5544-482D-96A5-E373A297EB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8D46A49E-7228-4FB3-80E4-AF252C6E540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CC0616C0-4856-408F-9AEC-B1AC6452CE82}"/>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49A139D-3BED-46D4-B027-49CF277C803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5DB7D738-5572-48F0-B97D-6B3E3A46383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FDC8B68A-9866-4C42-8C71-08BD659C220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D99E36D-0DF5-4C7B-9B81-F8F3E6141AD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AA00D0D3-F55F-4AE3-B1F7-6AFF0236E6F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7408997B-E3FE-4342-919E-74F9EA948E5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8330A089-7A80-4316-8FB1-2AF9483015C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6EDE69E-9773-4CD7-8143-E55AF4C6405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684A1EA-BBBA-4B4C-8AD7-C33573E9B2A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74DD9758-5083-43A7-A30B-FFBBB29FA463}"/>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5BB6C96-B136-4D6A-AD32-DEBB7CC6CE63}"/>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1EF63C2F-DBB0-4729-B1A0-AAEE49375C11}"/>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60B571C5-0957-4B34-88B1-55DE813633E3}"/>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E1395131-E16C-4022-9AF1-BDAAE174072A}"/>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E32E692A-9FA1-4CFC-AD6B-00A85FD23628}"/>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205A98CA-201F-4EE5-980C-CC84B95B5848}"/>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459B3B3C-76EB-4C0A-9178-67EFA1618D3D}"/>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22C802E2-865F-4C25-9796-FB2911F94455}"/>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3621F572-6275-414A-B360-8AF14C432FCB}"/>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D1582249-A193-4533-80FB-7F4BFAA47492}"/>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328B9478-2D94-4691-817A-364E54AC36F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A1A72F5-BA8A-40D5-BA94-83D20A370E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8313B81-CD40-4C67-A43F-FDB72F752E5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C0FDB1E1-0FD8-4553-B78D-D59D32A2EA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BD5EA4F-516C-456C-94C9-6914ABB6E37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7950</xdr:rowOff>
    </xdr:from>
    <xdr:to>
      <xdr:col>55</xdr:col>
      <xdr:colOff>50800</xdr:colOff>
      <xdr:row>61</xdr:row>
      <xdr:rowOff>109550</xdr:rowOff>
    </xdr:to>
    <xdr:sp macro="" textlink="">
      <xdr:nvSpPr>
        <xdr:cNvPr id="144" name="楕円 143">
          <a:extLst>
            <a:ext uri="{FF2B5EF4-FFF2-40B4-BE49-F238E27FC236}">
              <a16:creationId xmlns:a16="http://schemas.microsoft.com/office/drawing/2014/main" id="{0760E7C7-B27B-4CF2-BFB8-2618D2C55DB3}"/>
            </a:ext>
          </a:extLst>
        </xdr:cNvPr>
        <xdr:cNvSpPr/>
      </xdr:nvSpPr>
      <xdr:spPr>
        <a:xfrm>
          <a:off x="10426700" y="104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30827</xdr:rowOff>
    </xdr:from>
    <xdr:ext cx="469744" cy="259045"/>
    <xdr:sp macro="" textlink="">
      <xdr:nvSpPr>
        <xdr:cNvPr id="145" name="【体育館・プール】&#10;一人当たり面積該当値テキスト">
          <a:extLst>
            <a:ext uri="{FF2B5EF4-FFF2-40B4-BE49-F238E27FC236}">
              <a16:creationId xmlns:a16="http://schemas.microsoft.com/office/drawing/2014/main" id="{299E31D8-198E-4E39-A3D0-645EE777BDB6}"/>
            </a:ext>
          </a:extLst>
        </xdr:cNvPr>
        <xdr:cNvSpPr txBox="1"/>
      </xdr:nvSpPr>
      <xdr:spPr>
        <a:xfrm>
          <a:off x="10515600" y="103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20066</xdr:rowOff>
    </xdr:from>
    <xdr:to>
      <xdr:col>50</xdr:col>
      <xdr:colOff>165100</xdr:colOff>
      <xdr:row>61</xdr:row>
      <xdr:rowOff>121666</xdr:rowOff>
    </xdr:to>
    <xdr:sp macro="" textlink="">
      <xdr:nvSpPr>
        <xdr:cNvPr id="146" name="楕円 145">
          <a:extLst>
            <a:ext uri="{FF2B5EF4-FFF2-40B4-BE49-F238E27FC236}">
              <a16:creationId xmlns:a16="http://schemas.microsoft.com/office/drawing/2014/main" id="{F8526274-FF6E-4CC9-AAC9-A9B4F0479F7C}"/>
            </a:ext>
          </a:extLst>
        </xdr:cNvPr>
        <xdr:cNvSpPr/>
      </xdr:nvSpPr>
      <xdr:spPr>
        <a:xfrm>
          <a:off x="9588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58750</xdr:rowOff>
    </xdr:from>
    <xdr:to>
      <xdr:col>55</xdr:col>
      <xdr:colOff>0</xdr:colOff>
      <xdr:row>61</xdr:row>
      <xdr:rowOff>70866</xdr:rowOff>
    </xdr:to>
    <xdr:cxnSp macro="">
      <xdr:nvCxnSpPr>
        <xdr:cNvPr id="147" name="直線コネクタ 146">
          <a:extLst>
            <a:ext uri="{FF2B5EF4-FFF2-40B4-BE49-F238E27FC236}">
              <a16:creationId xmlns:a16="http://schemas.microsoft.com/office/drawing/2014/main" id="{3D9932CC-B352-41AC-8E49-BD6ED277FF7E}"/>
            </a:ext>
          </a:extLst>
        </xdr:cNvPr>
        <xdr:cNvCxnSpPr/>
      </xdr:nvCxnSpPr>
      <xdr:spPr>
        <a:xfrm flipV="1">
          <a:off x="9639300" y="10517200"/>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29439</xdr:rowOff>
    </xdr:from>
    <xdr:to>
      <xdr:col>46</xdr:col>
      <xdr:colOff>38100</xdr:colOff>
      <xdr:row>61</xdr:row>
      <xdr:rowOff>131039</xdr:rowOff>
    </xdr:to>
    <xdr:sp macro="" textlink="">
      <xdr:nvSpPr>
        <xdr:cNvPr id="148" name="楕円 147">
          <a:extLst>
            <a:ext uri="{FF2B5EF4-FFF2-40B4-BE49-F238E27FC236}">
              <a16:creationId xmlns:a16="http://schemas.microsoft.com/office/drawing/2014/main" id="{20A4BE73-978A-451D-92C1-328887018C1E}"/>
            </a:ext>
          </a:extLst>
        </xdr:cNvPr>
        <xdr:cNvSpPr/>
      </xdr:nvSpPr>
      <xdr:spPr>
        <a:xfrm>
          <a:off x="8699500" y="1048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70866</xdr:rowOff>
    </xdr:from>
    <xdr:to>
      <xdr:col>50</xdr:col>
      <xdr:colOff>114300</xdr:colOff>
      <xdr:row>61</xdr:row>
      <xdr:rowOff>80239</xdr:rowOff>
    </xdr:to>
    <xdr:cxnSp macro="">
      <xdr:nvCxnSpPr>
        <xdr:cNvPr id="149" name="直線コネクタ 148">
          <a:extLst>
            <a:ext uri="{FF2B5EF4-FFF2-40B4-BE49-F238E27FC236}">
              <a16:creationId xmlns:a16="http://schemas.microsoft.com/office/drawing/2014/main" id="{B6F0ACB7-7112-448C-BF93-2A1F7A8037C8}"/>
            </a:ext>
          </a:extLst>
        </xdr:cNvPr>
        <xdr:cNvCxnSpPr/>
      </xdr:nvCxnSpPr>
      <xdr:spPr>
        <a:xfrm flipV="1">
          <a:off x="8750300" y="10529316"/>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39725</xdr:rowOff>
    </xdr:from>
    <xdr:to>
      <xdr:col>41</xdr:col>
      <xdr:colOff>101600</xdr:colOff>
      <xdr:row>61</xdr:row>
      <xdr:rowOff>141325</xdr:rowOff>
    </xdr:to>
    <xdr:sp macro="" textlink="">
      <xdr:nvSpPr>
        <xdr:cNvPr id="150" name="楕円 149">
          <a:extLst>
            <a:ext uri="{FF2B5EF4-FFF2-40B4-BE49-F238E27FC236}">
              <a16:creationId xmlns:a16="http://schemas.microsoft.com/office/drawing/2014/main" id="{A430F1E0-8232-410E-A6AE-15FA8B8F54CA}"/>
            </a:ext>
          </a:extLst>
        </xdr:cNvPr>
        <xdr:cNvSpPr/>
      </xdr:nvSpPr>
      <xdr:spPr>
        <a:xfrm>
          <a:off x="7810500" y="104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80239</xdr:rowOff>
    </xdr:from>
    <xdr:to>
      <xdr:col>45</xdr:col>
      <xdr:colOff>177800</xdr:colOff>
      <xdr:row>61</xdr:row>
      <xdr:rowOff>90525</xdr:rowOff>
    </xdr:to>
    <xdr:cxnSp macro="">
      <xdr:nvCxnSpPr>
        <xdr:cNvPr id="151" name="直線コネクタ 150">
          <a:extLst>
            <a:ext uri="{FF2B5EF4-FFF2-40B4-BE49-F238E27FC236}">
              <a16:creationId xmlns:a16="http://schemas.microsoft.com/office/drawing/2014/main" id="{C16A18D4-E2F9-4884-B329-A7C7C093439A}"/>
            </a:ext>
          </a:extLst>
        </xdr:cNvPr>
        <xdr:cNvCxnSpPr/>
      </xdr:nvCxnSpPr>
      <xdr:spPr>
        <a:xfrm flipV="1">
          <a:off x="7861300" y="10538689"/>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50241</xdr:rowOff>
    </xdr:from>
    <xdr:to>
      <xdr:col>36</xdr:col>
      <xdr:colOff>165100</xdr:colOff>
      <xdr:row>61</xdr:row>
      <xdr:rowOff>151841</xdr:rowOff>
    </xdr:to>
    <xdr:sp macro="" textlink="">
      <xdr:nvSpPr>
        <xdr:cNvPr id="152" name="楕円 151">
          <a:extLst>
            <a:ext uri="{FF2B5EF4-FFF2-40B4-BE49-F238E27FC236}">
              <a16:creationId xmlns:a16="http://schemas.microsoft.com/office/drawing/2014/main" id="{B7732989-1C9E-4947-A869-9C1A55501270}"/>
            </a:ext>
          </a:extLst>
        </xdr:cNvPr>
        <xdr:cNvSpPr/>
      </xdr:nvSpPr>
      <xdr:spPr>
        <a:xfrm>
          <a:off x="6921500" y="1050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90525</xdr:rowOff>
    </xdr:from>
    <xdr:to>
      <xdr:col>41</xdr:col>
      <xdr:colOff>50800</xdr:colOff>
      <xdr:row>61</xdr:row>
      <xdr:rowOff>101041</xdr:rowOff>
    </xdr:to>
    <xdr:cxnSp macro="">
      <xdr:nvCxnSpPr>
        <xdr:cNvPr id="153" name="直線コネクタ 152">
          <a:extLst>
            <a:ext uri="{FF2B5EF4-FFF2-40B4-BE49-F238E27FC236}">
              <a16:creationId xmlns:a16="http://schemas.microsoft.com/office/drawing/2014/main" id="{A78BB362-3589-463B-AF55-BAC990EF326E}"/>
            </a:ext>
          </a:extLst>
        </xdr:cNvPr>
        <xdr:cNvCxnSpPr/>
      </xdr:nvCxnSpPr>
      <xdr:spPr>
        <a:xfrm flipV="1">
          <a:off x="6972300" y="10548975"/>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85684AD8-C06A-420D-87A2-AE06FBDB5170}"/>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D9182FAF-592D-40F9-A567-10EACEEEBFF7}"/>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1199A388-BD37-4EAA-86C9-2D10C0620CBD}"/>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4DCAD4E2-A339-42C1-87D3-8BEE1DD2DFCF}"/>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138193</xdr:rowOff>
    </xdr:from>
    <xdr:ext cx="469744" cy="259045"/>
    <xdr:sp macro="" textlink="">
      <xdr:nvSpPr>
        <xdr:cNvPr id="158" name="n_1mainValue【体育館・プール】&#10;一人当たり面積">
          <a:extLst>
            <a:ext uri="{FF2B5EF4-FFF2-40B4-BE49-F238E27FC236}">
              <a16:creationId xmlns:a16="http://schemas.microsoft.com/office/drawing/2014/main" id="{9535020C-812B-41FA-854B-7FDFFCB67C7A}"/>
            </a:ext>
          </a:extLst>
        </xdr:cNvPr>
        <xdr:cNvSpPr txBox="1"/>
      </xdr:nvSpPr>
      <xdr:spPr>
        <a:xfrm>
          <a:off x="9391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147566</xdr:rowOff>
    </xdr:from>
    <xdr:ext cx="469744" cy="259045"/>
    <xdr:sp macro="" textlink="">
      <xdr:nvSpPr>
        <xdr:cNvPr id="159" name="n_2mainValue【体育館・プール】&#10;一人当たり面積">
          <a:extLst>
            <a:ext uri="{FF2B5EF4-FFF2-40B4-BE49-F238E27FC236}">
              <a16:creationId xmlns:a16="http://schemas.microsoft.com/office/drawing/2014/main" id="{5431D1C2-EBD6-4511-9ED6-27225AC84AB7}"/>
            </a:ext>
          </a:extLst>
        </xdr:cNvPr>
        <xdr:cNvSpPr txBox="1"/>
      </xdr:nvSpPr>
      <xdr:spPr>
        <a:xfrm>
          <a:off x="8515427" y="1026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157852</xdr:rowOff>
    </xdr:from>
    <xdr:ext cx="469744" cy="259045"/>
    <xdr:sp macro="" textlink="">
      <xdr:nvSpPr>
        <xdr:cNvPr id="160" name="n_3mainValue【体育館・プール】&#10;一人当たり面積">
          <a:extLst>
            <a:ext uri="{FF2B5EF4-FFF2-40B4-BE49-F238E27FC236}">
              <a16:creationId xmlns:a16="http://schemas.microsoft.com/office/drawing/2014/main" id="{2F3020AC-BA1B-4B68-945E-CFC18D4BB4A7}"/>
            </a:ext>
          </a:extLst>
        </xdr:cNvPr>
        <xdr:cNvSpPr txBox="1"/>
      </xdr:nvSpPr>
      <xdr:spPr>
        <a:xfrm>
          <a:off x="7626427" y="1027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168368</xdr:rowOff>
    </xdr:from>
    <xdr:ext cx="469744" cy="259045"/>
    <xdr:sp macro="" textlink="">
      <xdr:nvSpPr>
        <xdr:cNvPr id="161" name="n_4mainValue【体育館・プール】&#10;一人当たり面積">
          <a:extLst>
            <a:ext uri="{FF2B5EF4-FFF2-40B4-BE49-F238E27FC236}">
              <a16:creationId xmlns:a16="http://schemas.microsoft.com/office/drawing/2014/main" id="{C36D3025-9A56-4658-8721-42DEBC08A122}"/>
            </a:ext>
          </a:extLst>
        </xdr:cNvPr>
        <xdr:cNvSpPr txBox="1"/>
      </xdr:nvSpPr>
      <xdr:spPr>
        <a:xfrm>
          <a:off x="6737427" y="1028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D0FFB89-BC61-4750-AF90-652C5EC7259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8189B380-1A44-458C-B892-FB6E73463C9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A77F7255-D7DF-4297-89F3-5EAA443C47E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317C51BD-F22B-4A81-8C58-C3FF7722E4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66832C09-309A-4308-8921-F8AE53C5D6E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63D4D1FE-3C43-4889-84E9-09AF33D3B34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24D8983A-12B7-4CFC-B4EB-55A9BF314E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9134078-362B-4F89-BF74-04EE7ED16D8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47DC5003-8DBB-46CE-B18A-40BC88222D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B643D556-A358-4039-90DA-55CB4D8498C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10AB3531-025C-4713-ACDC-6B9B13D1877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BA8E0E85-7CC1-421D-934A-75E5FF910AA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11194746-ED82-4261-A157-57640FE55E8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D6F9682A-1369-487E-8984-3480B5D8140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15494A3E-C814-4BDB-8A20-E608B3E3B16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2AF63D39-8069-4C50-BB87-7FF81F6C1B1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90A705B4-B284-4AB1-9007-44D74146847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98005C14-1A95-4905-BB1D-C33F9275330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88A141FE-2ED7-4B6E-BF07-5535D1B79F5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9F671F76-2DB0-4C02-A547-1992DACD00F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EE314A01-4B02-4C32-8563-2D99F65CA72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901D307B-0AA0-4083-8EAA-81CA1F97A3A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32D863F2-33AA-4B9C-BB58-6732FAA3EDB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1D226E33-14BE-47B9-9BBD-104C23F9086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375C99C-340B-42B3-AF8D-48342C7AB6A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BE0315D7-46CD-4D2E-AA0E-7BD426BEDC49}"/>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46EF2A28-1B01-47F9-B8DB-21052C72513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DC301042-6140-48EA-90F1-B6B474210AD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6097F534-31C0-4AE0-AC71-C04BDCC4E866}"/>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EDD2457F-E5DF-461C-8D7C-194E6EF7B98F}"/>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8D3278A-88F3-46B4-9511-5CBE6F48773B}"/>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E23D0C5-2409-4EAB-8ED2-C2C52941C20B}"/>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6C073892-ECDA-4BF5-BD75-76660789E40B}"/>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2213274E-BB85-45A7-9946-C8CB1D9C051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63314BC6-5BDB-4B43-AB8D-528DD2D61AC1}"/>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C383EEB0-FFB4-43AC-9642-3A9A296F386A}"/>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1F582C9-290A-4891-89A6-72DDF8F549E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D2E5350-0752-4A3E-B738-51BB37491E9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23C0608-6970-44BE-AC20-0EDE5E6AA4F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1C1C9843-3E1D-4CF4-97E0-9D6BAAC124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156E9B9-290E-48FD-88F3-107A6E6C292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86905</xdr:rowOff>
    </xdr:from>
    <xdr:to>
      <xdr:col>24</xdr:col>
      <xdr:colOff>114300</xdr:colOff>
      <xdr:row>83</xdr:row>
      <xdr:rowOff>17055</xdr:rowOff>
    </xdr:to>
    <xdr:sp macro="" textlink="">
      <xdr:nvSpPr>
        <xdr:cNvPr id="203" name="楕円 202">
          <a:extLst>
            <a:ext uri="{FF2B5EF4-FFF2-40B4-BE49-F238E27FC236}">
              <a16:creationId xmlns:a16="http://schemas.microsoft.com/office/drawing/2014/main" id="{BB798DC9-39B6-4ACC-AE24-973B163B1301}"/>
            </a:ext>
          </a:extLst>
        </xdr:cNvPr>
        <xdr:cNvSpPr/>
      </xdr:nvSpPr>
      <xdr:spPr>
        <a:xfrm>
          <a:off x="45847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109782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D966C74A-14D2-436B-977C-A4ED25E4B40C}"/>
            </a:ext>
          </a:extLst>
        </xdr:cNvPr>
        <xdr:cNvSpPr txBox="1"/>
      </xdr:nvSpPr>
      <xdr:spPr>
        <a:xfrm>
          <a:off x="4673600" y="1399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50981</xdr:rowOff>
    </xdr:from>
    <xdr:to>
      <xdr:col>20</xdr:col>
      <xdr:colOff>38100</xdr:colOff>
      <xdr:row>82</xdr:row>
      <xdr:rowOff>152581</xdr:rowOff>
    </xdr:to>
    <xdr:sp macro="" textlink="">
      <xdr:nvSpPr>
        <xdr:cNvPr id="205" name="楕円 204">
          <a:extLst>
            <a:ext uri="{FF2B5EF4-FFF2-40B4-BE49-F238E27FC236}">
              <a16:creationId xmlns:a16="http://schemas.microsoft.com/office/drawing/2014/main" id="{48BCB59D-172A-43F3-87D6-8D35700E4CCB}"/>
            </a:ext>
          </a:extLst>
        </xdr:cNvPr>
        <xdr:cNvSpPr/>
      </xdr:nvSpPr>
      <xdr:spPr>
        <a:xfrm>
          <a:off x="3746500" y="141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101781</xdr:rowOff>
    </xdr:from>
    <xdr:to>
      <xdr:col>24</xdr:col>
      <xdr:colOff>63500</xdr:colOff>
      <xdr:row>82</xdr:row>
      <xdr:rowOff>137705</xdr:rowOff>
    </xdr:to>
    <xdr:cxnSp macro="">
      <xdr:nvCxnSpPr>
        <xdr:cNvPr id="206" name="直線コネクタ 205">
          <a:extLst>
            <a:ext uri="{FF2B5EF4-FFF2-40B4-BE49-F238E27FC236}">
              <a16:creationId xmlns:a16="http://schemas.microsoft.com/office/drawing/2014/main" id="{038FA08E-A709-4892-A583-E100193844C6}"/>
            </a:ext>
          </a:extLst>
        </xdr:cNvPr>
        <xdr:cNvCxnSpPr/>
      </xdr:nvCxnSpPr>
      <xdr:spPr>
        <a:xfrm>
          <a:off x="3797300" y="1416068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16692</xdr:rowOff>
    </xdr:from>
    <xdr:to>
      <xdr:col>15</xdr:col>
      <xdr:colOff>101600</xdr:colOff>
      <xdr:row>82</xdr:row>
      <xdr:rowOff>118292</xdr:rowOff>
    </xdr:to>
    <xdr:sp macro="" textlink="">
      <xdr:nvSpPr>
        <xdr:cNvPr id="207" name="楕円 206">
          <a:extLst>
            <a:ext uri="{FF2B5EF4-FFF2-40B4-BE49-F238E27FC236}">
              <a16:creationId xmlns:a16="http://schemas.microsoft.com/office/drawing/2014/main" id="{64DAB02A-FB1B-4E7C-A6B2-10077591B44B}"/>
            </a:ext>
          </a:extLst>
        </xdr:cNvPr>
        <xdr:cNvSpPr/>
      </xdr:nvSpPr>
      <xdr:spPr>
        <a:xfrm>
          <a:off x="2857500" y="1407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67492</xdr:rowOff>
    </xdr:from>
    <xdr:to>
      <xdr:col>19</xdr:col>
      <xdr:colOff>177800</xdr:colOff>
      <xdr:row>82</xdr:row>
      <xdr:rowOff>101781</xdr:rowOff>
    </xdr:to>
    <xdr:cxnSp macro="">
      <xdr:nvCxnSpPr>
        <xdr:cNvPr id="208" name="直線コネクタ 207">
          <a:extLst>
            <a:ext uri="{FF2B5EF4-FFF2-40B4-BE49-F238E27FC236}">
              <a16:creationId xmlns:a16="http://schemas.microsoft.com/office/drawing/2014/main" id="{0858025C-2A9F-4599-A8CB-A9D9D99FC9E8}"/>
            </a:ext>
          </a:extLst>
        </xdr:cNvPr>
        <xdr:cNvCxnSpPr/>
      </xdr:nvCxnSpPr>
      <xdr:spPr>
        <a:xfrm>
          <a:off x="2908300" y="141263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152219</xdr:rowOff>
    </xdr:from>
    <xdr:to>
      <xdr:col>10</xdr:col>
      <xdr:colOff>165100</xdr:colOff>
      <xdr:row>82</xdr:row>
      <xdr:rowOff>82369</xdr:rowOff>
    </xdr:to>
    <xdr:sp macro="" textlink="">
      <xdr:nvSpPr>
        <xdr:cNvPr id="209" name="楕円 208">
          <a:extLst>
            <a:ext uri="{FF2B5EF4-FFF2-40B4-BE49-F238E27FC236}">
              <a16:creationId xmlns:a16="http://schemas.microsoft.com/office/drawing/2014/main" id="{A5AEC78D-370B-4171-9BEF-D694F0C45183}"/>
            </a:ext>
          </a:extLst>
        </xdr:cNvPr>
        <xdr:cNvSpPr/>
      </xdr:nvSpPr>
      <xdr:spPr>
        <a:xfrm>
          <a:off x="1968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31569</xdr:rowOff>
    </xdr:from>
    <xdr:to>
      <xdr:col>15</xdr:col>
      <xdr:colOff>50800</xdr:colOff>
      <xdr:row>82</xdr:row>
      <xdr:rowOff>67492</xdr:rowOff>
    </xdr:to>
    <xdr:cxnSp macro="">
      <xdr:nvCxnSpPr>
        <xdr:cNvPr id="210" name="直線コネクタ 209">
          <a:extLst>
            <a:ext uri="{FF2B5EF4-FFF2-40B4-BE49-F238E27FC236}">
              <a16:creationId xmlns:a16="http://schemas.microsoft.com/office/drawing/2014/main" id="{782CC7D8-FC55-4651-9E79-5D5B5F3A3D22}"/>
            </a:ext>
          </a:extLst>
        </xdr:cNvPr>
        <xdr:cNvCxnSpPr/>
      </xdr:nvCxnSpPr>
      <xdr:spPr>
        <a:xfrm>
          <a:off x="2019300" y="1409046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117929</xdr:rowOff>
    </xdr:from>
    <xdr:to>
      <xdr:col>6</xdr:col>
      <xdr:colOff>38100</xdr:colOff>
      <xdr:row>82</xdr:row>
      <xdr:rowOff>48079</xdr:rowOff>
    </xdr:to>
    <xdr:sp macro="" textlink="">
      <xdr:nvSpPr>
        <xdr:cNvPr id="211" name="楕円 210">
          <a:extLst>
            <a:ext uri="{FF2B5EF4-FFF2-40B4-BE49-F238E27FC236}">
              <a16:creationId xmlns:a16="http://schemas.microsoft.com/office/drawing/2014/main" id="{C05BCB7A-767F-47D0-A923-FF6CBB4E9AEB}"/>
            </a:ext>
          </a:extLst>
        </xdr:cNvPr>
        <xdr:cNvSpPr/>
      </xdr:nvSpPr>
      <xdr:spPr>
        <a:xfrm>
          <a:off x="1079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168729</xdr:rowOff>
    </xdr:from>
    <xdr:to>
      <xdr:col>10</xdr:col>
      <xdr:colOff>114300</xdr:colOff>
      <xdr:row>82</xdr:row>
      <xdr:rowOff>31569</xdr:rowOff>
    </xdr:to>
    <xdr:cxnSp macro="">
      <xdr:nvCxnSpPr>
        <xdr:cNvPr id="212" name="直線コネクタ 211">
          <a:extLst>
            <a:ext uri="{FF2B5EF4-FFF2-40B4-BE49-F238E27FC236}">
              <a16:creationId xmlns:a16="http://schemas.microsoft.com/office/drawing/2014/main" id="{67DC7923-DB45-4C85-AAD3-1DBA2D8D26E4}"/>
            </a:ext>
          </a:extLst>
        </xdr:cNvPr>
        <xdr:cNvCxnSpPr/>
      </xdr:nvCxnSpPr>
      <xdr:spPr>
        <a:xfrm>
          <a:off x="1130300" y="140561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C21D13ED-BDA6-45AB-B53E-456CC6E90D04}"/>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136E0214-338C-4E8A-8BB0-533709DDD4F4}"/>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073F7203-6049-4EFA-AC18-C2E3A5EBAF44}"/>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985415AA-1660-4AEC-8353-B113141DE73F}"/>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169108</xdr:rowOff>
    </xdr:from>
    <xdr:ext cx="405111" cy="259045"/>
    <xdr:sp macro="" textlink="">
      <xdr:nvSpPr>
        <xdr:cNvPr id="217" name="n_1mainValue【福祉施設】&#10;有形固定資産減価償却率">
          <a:extLst>
            <a:ext uri="{FF2B5EF4-FFF2-40B4-BE49-F238E27FC236}">
              <a16:creationId xmlns:a16="http://schemas.microsoft.com/office/drawing/2014/main" id="{8309BDC0-489B-4511-9AC0-52DBB3873BF6}"/>
            </a:ext>
          </a:extLst>
        </xdr:cNvPr>
        <xdr:cNvSpPr txBox="1"/>
      </xdr:nvSpPr>
      <xdr:spPr>
        <a:xfrm>
          <a:off x="35820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134819</xdr:rowOff>
    </xdr:from>
    <xdr:ext cx="405111" cy="259045"/>
    <xdr:sp macro="" textlink="">
      <xdr:nvSpPr>
        <xdr:cNvPr id="218" name="n_2mainValue【福祉施設】&#10;有形固定資産減価償却率">
          <a:extLst>
            <a:ext uri="{FF2B5EF4-FFF2-40B4-BE49-F238E27FC236}">
              <a16:creationId xmlns:a16="http://schemas.microsoft.com/office/drawing/2014/main" id="{DCC7B6D9-5BB6-4E52-BFB2-323244E0A123}"/>
            </a:ext>
          </a:extLst>
        </xdr:cNvPr>
        <xdr:cNvSpPr txBox="1"/>
      </xdr:nvSpPr>
      <xdr:spPr>
        <a:xfrm>
          <a:off x="27057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98896</xdr:rowOff>
    </xdr:from>
    <xdr:ext cx="405111" cy="259045"/>
    <xdr:sp macro="" textlink="">
      <xdr:nvSpPr>
        <xdr:cNvPr id="219" name="n_3mainValue【福祉施設】&#10;有形固定資産減価償却率">
          <a:extLst>
            <a:ext uri="{FF2B5EF4-FFF2-40B4-BE49-F238E27FC236}">
              <a16:creationId xmlns:a16="http://schemas.microsoft.com/office/drawing/2014/main" id="{BA1737B0-5AF0-4C43-8CAE-416859604860}"/>
            </a:ext>
          </a:extLst>
        </xdr:cNvPr>
        <xdr:cNvSpPr txBox="1"/>
      </xdr:nvSpPr>
      <xdr:spPr>
        <a:xfrm>
          <a:off x="18167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64606</xdr:rowOff>
    </xdr:from>
    <xdr:ext cx="405111" cy="259045"/>
    <xdr:sp macro="" textlink="">
      <xdr:nvSpPr>
        <xdr:cNvPr id="220" name="n_4mainValue【福祉施設】&#10;有形固定資産減価償却率">
          <a:extLst>
            <a:ext uri="{FF2B5EF4-FFF2-40B4-BE49-F238E27FC236}">
              <a16:creationId xmlns:a16="http://schemas.microsoft.com/office/drawing/2014/main" id="{B8C14D8D-E946-4E48-9013-B9AA0EA21E7E}"/>
            </a:ext>
          </a:extLst>
        </xdr:cNvPr>
        <xdr:cNvSpPr txBox="1"/>
      </xdr:nvSpPr>
      <xdr:spPr>
        <a:xfrm>
          <a:off x="9277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6421AEA-0622-433D-83C3-CAC2B6A33A7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32D6E50F-8D54-423C-A053-DBE63A35B06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922CE50B-6188-47EC-B11D-491611AB2BF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CEF55735-0689-4BC4-BFC2-4907AA3B585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890051DD-140D-47EC-B809-7D3A7E52573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0DBBE1E-8B19-44B3-903D-091A7EE8345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83AAB10-C3FA-4466-9F11-3194BB748F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84BBE34-62CF-4647-8E6C-9EE81FF3B41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AFB5E6A-647F-4429-A219-2812321CE92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571E58D3-A8D4-40F3-917C-D31B9083831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8B43DABD-0C0F-42B0-8ADB-7751579FD65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5F44A897-6112-4D2E-9B67-486B3D55AC1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DF509244-B46C-4833-9975-3B4E6B5CB56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E7193CCC-70A0-4692-8AAB-20135DCAFF0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69F4C788-E6F5-4A37-A83C-D7F8ED2CA1C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017A465A-5B34-4BEC-A86D-EE67D80F3B4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ADB1D69C-18A8-42F9-9860-1DA49187D1F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AD700B9C-429B-4651-8153-BA7966F2526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6F9916BF-BB83-4899-9342-9A0C7CC5742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D5DC47B0-0C02-4693-A58F-BB11607D402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E5C9C833-66D7-401F-BDB0-BCECB2BB5A4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B0C90393-01AE-44BE-8E22-661F5594F58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DAB5FBAB-0745-499C-ABFC-99185F33718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58555694-60FC-4A9E-AC0D-72F3983AC6B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6B936FCA-9516-400A-9C7E-1348AF78402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196D3B37-8CC5-4D58-A7FF-BCE6EADE7C08}"/>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547D27A2-6C30-4F4D-9C77-58E80CFFCA19}"/>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065C77BC-041B-4AEC-9E4B-894E35E75518}"/>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A7C7C199-7AF5-418E-8A77-5008F9B6C688}"/>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3AA719AA-0C1D-424F-A2E2-C92D70A0A8D7}"/>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23568277-E4E5-42EC-9019-2E9AA9AE8F8F}"/>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A216A285-797D-45E0-9509-E0A02B7A9E41}"/>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B74ACC63-7CC5-496F-9840-22C11F8F31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6A41928C-423C-4394-90C6-5519975C8BB8}"/>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8B021C90-4D97-4943-9055-EB507C131C74}"/>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7F8E1501-494A-4117-9302-D08589989D4D}"/>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8495DDA-ACC2-4089-9600-E987DEBEB7D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46A1314-9020-44A1-89B0-548D545C31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7950F78-23B5-491D-AA59-7AA8527888C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23777FF-79C4-4DFE-B001-BD3911C7A5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2585260F-F226-44A3-8BA4-6ED5B9FD3DD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18324</xdr:rowOff>
    </xdr:from>
    <xdr:to>
      <xdr:col>55</xdr:col>
      <xdr:colOff>50800</xdr:colOff>
      <xdr:row>85</xdr:row>
      <xdr:rowOff>119924</xdr:rowOff>
    </xdr:to>
    <xdr:sp macro="" textlink="">
      <xdr:nvSpPr>
        <xdr:cNvPr id="262" name="楕円 261">
          <a:extLst>
            <a:ext uri="{FF2B5EF4-FFF2-40B4-BE49-F238E27FC236}">
              <a16:creationId xmlns:a16="http://schemas.microsoft.com/office/drawing/2014/main" id="{E40AD61B-49A5-407A-A65E-EC68ED38075D}"/>
            </a:ext>
          </a:extLst>
        </xdr:cNvPr>
        <xdr:cNvSpPr/>
      </xdr:nvSpPr>
      <xdr:spPr>
        <a:xfrm>
          <a:off x="10426700" y="1459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168201</xdr:rowOff>
    </xdr:from>
    <xdr:ext cx="469744" cy="259045"/>
    <xdr:sp macro="" textlink="">
      <xdr:nvSpPr>
        <xdr:cNvPr id="263" name="【福祉施設】&#10;一人当たり面積該当値テキスト">
          <a:extLst>
            <a:ext uri="{FF2B5EF4-FFF2-40B4-BE49-F238E27FC236}">
              <a16:creationId xmlns:a16="http://schemas.microsoft.com/office/drawing/2014/main" id="{2C2A5192-0CB1-4639-A2DA-CEE8D8F5D343}"/>
            </a:ext>
          </a:extLst>
        </xdr:cNvPr>
        <xdr:cNvSpPr txBox="1"/>
      </xdr:nvSpPr>
      <xdr:spPr>
        <a:xfrm>
          <a:off x="10515600" y="1457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25509</xdr:rowOff>
    </xdr:from>
    <xdr:to>
      <xdr:col>50</xdr:col>
      <xdr:colOff>165100</xdr:colOff>
      <xdr:row>85</xdr:row>
      <xdr:rowOff>127109</xdr:rowOff>
    </xdr:to>
    <xdr:sp macro="" textlink="">
      <xdr:nvSpPr>
        <xdr:cNvPr id="264" name="楕円 263">
          <a:extLst>
            <a:ext uri="{FF2B5EF4-FFF2-40B4-BE49-F238E27FC236}">
              <a16:creationId xmlns:a16="http://schemas.microsoft.com/office/drawing/2014/main" id="{B630AFF2-8381-42BE-8BBF-DD84E65D202A}"/>
            </a:ext>
          </a:extLst>
        </xdr:cNvPr>
        <xdr:cNvSpPr/>
      </xdr:nvSpPr>
      <xdr:spPr>
        <a:xfrm>
          <a:off x="9588500" y="1459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69124</xdr:rowOff>
    </xdr:from>
    <xdr:to>
      <xdr:col>55</xdr:col>
      <xdr:colOff>0</xdr:colOff>
      <xdr:row>85</xdr:row>
      <xdr:rowOff>76309</xdr:rowOff>
    </xdr:to>
    <xdr:cxnSp macro="">
      <xdr:nvCxnSpPr>
        <xdr:cNvPr id="265" name="直線コネクタ 264">
          <a:extLst>
            <a:ext uri="{FF2B5EF4-FFF2-40B4-BE49-F238E27FC236}">
              <a16:creationId xmlns:a16="http://schemas.microsoft.com/office/drawing/2014/main" id="{8BBCBDE4-42B3-4DC4-816D-D8722B7B8A34}"/>
            </a:ext>
          </a:extLst>
        </xdr:cNvPr>
        <xdr:cNvCxnSpPr/>
      </xdr:nvCxnSpPr>
      <xdr:spPr>
        <a:xfrm flipV="1">
          <a:off x="9639300" y="14642374"/>
          <a:ext cx="8382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31060</xdr:rowOff>
    </xdr:from>
    <xdr:to>
      <xdr:col>46</xdr:col>
      <xdr:colOff>38100</xdr:colOff>
      <xdr:row>85</xdr:row>
      <xdr:rowOff>132660</xdr:rowOff>
    </xdr:to>
    <xdr:sp macro="" textlink="">
      <xdr:nvSpPr>
        <xdr:cNvPr id="266" name="楕円 265">
          <a:extLst>
            <a:ext uri="{FF2B5EF4-FFF2-40B4-BE49-F238E27FC236}">
              <a16:creationId xmlns:a16="http://schemas.microsoft.com/office/drawing/2014/main" id="{938F0C89-F39E-485D-B23F-7357428C7636}"/>
            </a:ext>
          </a:extLst>
        </xdr:cNvPr>
        <xdr:cNvSpPr/>
      </xdr:nvSpPr>
      <xdr:spPr>
        <a:xfrm>
          <a:off x="8699500" y="1460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76309</xdr:rowOff>
    </xdr:from>
    <xdr:to>
      <xdr:col>50</xdr:col>
      <xdr:colOff>114300</xdr:colOff>
      <xdr:row>85</xdr:row>
      <xdr:rowOff>81860</xdr:rowOff>
    </xdr:to>
    <xdr:cxnSp macro="">
      <xdr:nvCxnSpPr>
        <xdr:cNvPr id="267" name="直線コネクタ 266">
          <a:extLst>
            <a:ext uri="{FF2B5EF4-FFF2-40B4-BE49-F238E27FC236}">
              <a16:creationId xmlns:a16="http://schemas.microsoft.com/office/drawing/2014/main" id="{D91EBAA1-332F-4C25-B77E-19732E774FB8}"/>
            </a:ext>
          </a:extLst>
        </xdr:cNvPr>
        <xdr:cNvCxnSpPr/>
      </xdr:nvCxnSpPr>
      <xdr:spPr>
        <a:xfrm flipV="1">
          <a:off x="8750300" y="14649559"/>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37266</xdr:rowOff>
    </xdr:from>
    <xdr:to>
      <xdr:col>41</xdr:col>
      <xdr:colOff>101600</xdr:colOff>
      <xdr:row>85</xdr:row>
      <xdr:rowOff>138866</xdr:rowOff>
    </xdr:to>
    <xdr:sp macro="" textlink="">
      <xdr:nvSpPr>
        <xdr:cNvPr id="268" name="楕円 267">
          <a:extLst>
            <a:ext uri="{FF2B5EF4-FFF2-40B4-BE49-F238E27FC236}">
              <a16:creationId xmlns:a16="http://schemas.microsoft.com/office/drawing/2014/main" id="{338B6202-F947-4A42-8136-0DC0DB2832ED}"/>
            </a:ext>
          </a:extLst>
        </xdr:cNvPr>
        <xdr:cNvSpPr/>
      </xdr:nvSpPr>
      <xdr:spPr>
        <a:xfrm>
          <a:off x="7810500" y="1461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81860</xdr:rowOff>
    </xdr:from>
    <xdr:to>
      <xdr:col>45</xdr:col>
      <xdr:colOff>177800</xdr:colOff>
      <xdr:row>85</xdr:row>
      <xdr:rowOff>88066</xdr:rowOff>
    </xdr:to>
    <xdr:cxnSp macro="">
      <xdr:nvCxnSpPr>
        <xdr:cNvPr id="269" name="直線コネクタ 268">
          <a:extLst>
            <a:ext uri="{FF2B5EF4-FFF2-40B4-BE49-F238E27FC236}">
              <a16:creationId xmlns:a16="http://schemas.microsoft.com/office/drawing/2014/main" id="{18ABE05E-3BAF-4717-ADB7-48A4F4482AD7}"/>
            </a:ext>
          </a:extLst>
        </xdr:cNvPr>
        <xdr:cNvCxnSpPr/>
      </xdr:nvCxnSpPr>
      <xdr:spPr>
        <a:xfrm flipV="1">
          <a:off x="7861300" y="14655110"/>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43470</xdr:rowOff>
    </xdr:from>
    <xdr:to>
      <xdr:col>36</xdr:col>
      <xdr:colOff>165100</xdr:colOff>
      <xdr:row>85</xdr:row>
      <xdr:rowOff>145070</xdr:rowOff>
    </xdr:to>
    <xdr:sp macro="" textlink="">
      <xdr:nvSpPr>
        <xdr:cNvPr id="270" name="楕円 269">
          <a:extLst>
            <a:ext uri="{FF2B5EF4-FFF2-40B4-BE49-F238E27FC236}">
              <a16:creationId xmlns:a16="http://schemas.microsoft.com/office/drawing/2014/main" id="{A7950BA0-17F3-4A5C-91EC-D3DA540448FD}"/>
            </a:ext>
          </a:extLst>
        </xdr:cNvPr>
        <xdr:cNvSpPr/>
      </xdr:nvSpPr>
      <xdr:spPr>
        <a:xfrm>
          <a:off x="6921500" y="1461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88066</xdr:rowOff>
    </xdr:from>
    <xdr:to>
      <xdr:col>41</xdr:col>
      <xdr:colOff>50800</xdr:colOff>
      <xdr:row>85</xdr:row>
      <xdr:rowOff>94270</xdr:rowOff>
    </xdr:to>
    <xdr:cxnSp macro="">
      <xdr:nvCxnSpPr>
        <xdr:cNvPr id="271" name="直線コネクタ 270">
          <a:extLst>
            <a:ext uri="{FF2B5EF4-FFF2-40B4-BE49-F238E27FC236}">
              <a16:creationId xmlns:a16="http://schemas.microsoft.com/office/drawing/2014/main" id="{697C5035-6FA0-4CC9-B7B3-158CBC5AFBFD}"/>
            </a:ext>
          </a:extLst>
        </xdr:cNvPr>
        <xdr:cNvCxnSpPr/>
      </xdr:nvCxnSpPr>
      <xdr:spPr>
        <a:xfrm flipV="1">
          <a:off x="6972300" y="14661316"/>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CB5E5936-BD5A-4D9D-B484-AB6D97DF76F2}"/>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78296B6B-A1F8-43C3-9729-B76308F49F3A}"/>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3058919A-5C88-4A43-8B45-0EB71F3814B9}"/>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D8792F01-C86D-4775-97F3-3877B0EAB0CB}"/>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143636</xdr:rowOff>
    </xdr:from>
    <xdr:ext cx="469744" cy="259045"/>
    <xdr:sp macro="" textlink="">
      <xdr:nvSpPr>
        <xdr:cNvPr id="276" name="n_1mainValue【福祉施設】&#10;一人当たり面積">
          <a:extLst>
            <a:ext uri="{FF2B5EF4-FFF2-40B4-BE49-F238E27FC236}">
              <a16:creationId xmlns:a16="http://schemas.microsoft.com/office/drawing/2014/main" id="{0D93DA3C-C8FA-415C-BB42-06DE972287C9}"/>
            </a:ext>
          </a:extLst>
        </xdr:cNvPr>
        <xdr:cNvSpPr txBox="1"/>
      </xdr:nvSpPr>
      <xdr:spPr>
        <a:xfrm>
          <a:off x="9391727" y="1437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123787</xdr:rowOff>
    </xdr:from>
    <xdr:ext cx="469744" cy="259045"/>
    <xdr:sp macro="" textlink="">
      <xdr:nvSpPr>
        <xdr:cNvPr id="277" name="n_2mainValue【福祉施設】&#10;一人当たり面積">
          <a:extLst>
            <a:ext uri="{FF2B5EF4-FFF2-40B4-BE49-F238E27FC236}">
              <a16:creationId xmlns:a16="http://schemas.microsoft.com/office/drawing/2014/main" id="{D18413B2-6C5D-4CA2-BB38-CC455C507962}"/>
            </a:ext>
          </a:extLst>
        </xdr:cNvPr>
        <xdr:cNvSpPr txBox="1"/>
      </xdr:nvSpPr>
      <xdr:spPr>
        <a:xfrm>
          <a:off x="8515427" y="1469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129993</xdr:rowOff>
    </xdr:from>
    <xdr:ext cx="469744" cy="259045"/>
    <xdr:sp macro="" textlink="">
      <xdr:nvSpPr>
        <xdr:cNvPr id="278" name="n_3mainValue【福祉施設】&#10;一人当たり面積">
          <a:extLst>
            <a:ext uri="{FF2B5EF4-FFF2-40B4-BE49-F238E27FC236}">
              <a16:creationId xmlns:a16="http://schemas.microsoft.com/office/drawing/2014/main" id="{ED79F5AE-9869-4C71-B612-44FB1BD352B2}"/>
            </a:ext>
          </a:extLst>
        </xdr:cNvPr>
        <xdr:cNvSpPr txBox="1"/>
      </xdr:nvSpPr>
      <xdr:spPr>
        <a:xfrm>
          <a:off x="7626427" y="1470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136197</xdr:rowOff>
    </xdr:from>
    <xdr:ext cx="469744" cy="259045"/>
    <xdr:sp macro="" textlink="">
      <xdr:nvSpPr>
        <xdr:cNvPr id="279" name="n_4mainValue【福祉施設】&#10;一人当たり面積">
          <a:extLst>
            <a:ext uri="{FF2B5EF4-FFF2-40B4-BE49-F238E27FC236}">
              <a16:creationId xmlns:a16="http://schemas.microsoft.com/office/drawing/2014/main" id="{4E61CF1D-513D-4842-911C-D366E331C6F6}"/>
            </a:ext>
          </a:extLst>
        </xdr:cNvPr>
        <xdr:cNvSpPr txBox="1"/>
      </xdr:nvSpPr>
      <xdr:spPr>
        <a:xfrm>
          <a:off x="6737427" y="1470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213FC410-07E5-4118-81A7-94C3D05217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819D0993-70F3-43BB-A18A-2B97A3C1DA2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EE8F7745-5776-44F3-9515-BBA96755CB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7D3CCE2A-F58C-4C27-97D8-6786BDC740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16D0FEC1-731E-4CF7-A979-10FA2F26007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7C237C53-3855-450C-8B0E-2B479FF2C20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F4E21631-73C0-4B3B-8634-9C48DE07A5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50E690AA-C284-4D57-BDE5-E4BC0954060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E532218B-E7A2-45F4-9146-5AC45BFCE6C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B56C85C1-DCD3-480F-AC0D-0D346CDD07B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DE5E238A-6170-4389-AC85-258FBC7D6E5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B15BBACF-8EE8-43D9-AD6E-64295D8B10B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1B57AF99-427B-42CE-97E1-DEF40C92FF3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8554ADA6-E3B4-43E3-84D3-8F86F4A02A4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D48EA6B9-067B-413F-8ADA-0A8D24BDF2D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70456980-5440-4C95-85BC-C238CBEF9DE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C78BEE47-60AB-4517-9460-B19CCDB1346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EB2F62CF-5966-4E65-8E64-733D9D10C3D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C63CC8EA-BB7B-490B-B7DD-729315E3B26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B3DF2740-ADE9-4EB5-9102-FEE0563B89D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5BF6CBED-DF24-42B5-B67D-FDF5BD2FF90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F865430C-E427-4561-B709-47E778E203C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E0ECA364-957E-4E00-9C57-F5DADE34358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346C362-A652-4116-9197-12A118D7988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1159C354-9D81-4EDA-ABA4-5EE7A714992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1538F9C-6112-4133-B799-904C8D7C5706}"/>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D157851E-B5C0-46A0-A22E-A2410C1455A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9D4751DB-99BF-40F2-8B8C-AEA5A1D61B2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398887C2-B6F3-4C1C-95E8-BAF8113B2F8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595BC78E-067E-4A5C-92B2-78D17C6E79BD}"/>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50C78992-1D86-412B-B8E0-AE4CCD3E73A8}"/>
            </a:ext>
          </a:extLst>
        </xdr:cNvPr>
        <xdr:cNvSpPr txBox="1"/>
      </xdr:nvSpPr>
      <xdr:spPr>
        <a:xfrm>
          <a:off x="4673600" y="17928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33DA088E-FCC0-4C60-AFBA-29A17BBC4962}"/>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EE8127E6-78DF-4574-B682-76CDD51C6877}"/>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B44C467A-576E-4D27-BA70-481AAED37A88}"/>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ECD8A6C0-E187-49FC-8986-EBEC87B43FF8}"/>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56275C4C-8DA8-406C-BB14-5B219AA01BA5}"/>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DA131651-E239-4E49-876A-B487B287D34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B4DD267E-7C34-447F-B27A-D33A8D7E718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C450140B-1B7C-4416-AD75-03608500D3E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43B42FBD-87CA-4D0B-8A9E-FF59C86E4C1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D06BA69F-DDE1-4EA9-8C4D-26D48D56BF0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21" name="楕円 320">
          <a:extLst>
            <a:ext uri="{FF2B5EF4-FFF2-40B4-BE49-F238E27FC236}">
              <a16:creationId xmlns:a16="http://schemas.microsoft.com/office/drawing/2014/main" id="{AE378ACB-961F-4D7A-A542-39F61968F6E4}"/>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22" name="【市民会館】&#10;有形固定資産減価償却率該当値テキスト">
          <a:extLst>
            <a:ext uri="{FF2B5EF4-FFF2-40B4-BE49-F238E27FC236}">
              <a16:creationId xmlns:a16="http://schemas.microsoft.com/office/drawing/2014/main" id="{D35AD15B-C70A-47D5-80C6-682CE02D66A9}"/>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23" name="楕円 322">
          <a:extLst>
            <a:ext uri="{FF2B5EF4-FFF2-40B4-BE49-F238E27FC236}">
              <a16:creationId xmlns:a16="http://schemas.microsoft.com/office/drawing/2014/main" id="{F145DC55-0DE2-4B73-904B-8CAA4732510A}"/>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24" name="直線コネクタ 323">
          <a:extLst>
            <a:ext uri="{FF2B5EF4-FFF2-40B4-BE49-F238E27FC236}">
              <a16:creationId xmlns:a16="http://schemas.microsoft.com/office/drawing/2014/main" id="{C1619B1A-7303-484D-996E-1D4DA4BD982F}"/>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325" name="楕円 324">
          <a:extLst>
            <a:ext uri="{FF2B5EF4-FFF2-40B4-BE49-F238E27FC236}">
              <a16:creationId xmlns:a16="http://schemas.microsoft.com/office/drawing/2014/main" id="{1D72619B-FEC2-4AAD-AF83-9468B6B114D2}"/>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326" name="直線コネクタ 325">
          <a:extLst>
            <a:ext uri="{FF2B5EF4-FFF2-40B4-BE49-F238E27FC236}">
              <a16:creationId xmlns:a16="http://schemas.microsoft.com/office/drawing/2014/main" id="{CFA5571F-B66F-4C0A-B746-61CC6DF01803}"/>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123371</xdr:rowOff>
    </xdr:from>
    <xdr:to>
      <xdr:col>10</xdr:col>
      <xdr:colOff>165100</xdr:colOff>
      <xdr:row>109</xdr:row>
      <xdr:rowOff>53521</xdr:rowOff>
    </xdr:to>
    <xdr:sp macro="" textlink="">
      <xdr:nvSpPr>
        <xdr:cNvPr id="327" name="楕円 326">
          <a:extLst>
            <a:ext uri="{FF2B5EF4-FFF2-40B4-BE49-F238E27FC236}">
              <a16:creationId xmlns:a16="http://schemas.microsoft.com/office/drawing/2014/main" id="{B5C5BFFC-8BD3-4FDE-BA28-1517B5A2688B}"/>
            </a:ext>
          </a:extLst>
        </xdr:cNvPr>
        <xdr:cNvSpPr/>
      </xdr:nvSpPr>
      <xdr:spPr>
        <a:xfrm>
          <a:off x="1968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2721</xdr:rowOff>
    </xdr:from>
    <xdr:to>
      <xdr:col>15</xdr:col>
      <xdr:colOff>50800</xdr:colOff>
      <xdr:row>109</xdr:row>
      <xdr:rowOff>35379</xdr:rowOff>
    </xdr:to>
    <xdr:cxnSp macro="">
      <xdr:nvCxnSpPr>
        <xdr:cNvPr id="328" name="直線コネクタ 327">
          <a:extLst>
            <a:ext uri="{FF2B5EF4-FFF2-40B4-BE49-F238E27FC236}">
              <a16:creationId xmlns:a16="http://schemas.microsoft.com/office/drawing/2014/main" id="{B8608CC0-F3C9-4053-ADAB-D0A20CF31E42}"/>
            </a:ext>
          </a:extLst>
        </xdr:cNvPr>
        <xdr:cNvCxnSpPr/>
      </xdr:nvCxnSpPr>
      <xdr:spPr>
        <a:xfrm>
          <a:off x="2019300" y="18690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90714</xdr:rowOff>
    </xdr:from>
    <xdr:to>
      <xdr:col>6</xdr:col>
      <xdr:colOff>38100</xdr:colOff>
      <xdr:row>109</xdr:row>
      <xdr:rowOff>20864</xdr:rowOff>
    </xdr:to>
    <xdr:sp macro="" textlink="">
      <xdr:nvSpPr>
        <xdr:cNvPr id="329" name="楕円 328">
          <a:extLst>
            <a:ext uri="{FF2B5EF4-FFF2-40B4-BE49-F238E27FC236}">
              <a16:creationId xmlns:a16="http://schemas.microsoft.com/office/drawing/2014/main" id="{28C9BDB7-9CB6-4A62-8802-5B8CAFF8B178}"/>
            </a:ext>
          </a:extLst>
        </xdr:cNvPr>
        <xdr:cNvSpPr/>
      </xdr:nvSpPr>
      <xdr:spPr>
        <a:xfrm>
          <a:off x="1079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141514</xdr:rowOff>
    </xdr:from>
    <xdr:to>
      <xdr:col>10</xdr:col>
      <xdr:colOff>114300</xdr:colOff>
      <xdr:row>109</xdr:row>
      <xdr:rowOff>2721</xdr:rowOff>
    </xdr:to>
    <xdr:cxnSp macro="">
      <xdr:nvCxnSpPr>
        <xdr:cNvPr id="330" name="直線コネクタ 329">
          <a:extLst>
            <a:ext uri="{FF2B5EF4-FFF2-40B4-BE49-F238E27FC236}">
              <a16:creationId xmlns:a16="http://schemas.microsoft.com/office/drawing/2014/main" id="{FB9C8F30-845A-4C27-B1DD-320E818ADA0A}"/>
            </a:ext>
          </a:extLst>
        </xdr:cNvPr>
        <xdr:cNvCxnSpPr/>
      </xdr:nvCxnSpPr>
      <xdr:spPr>
        <a:xfrm>
          <a:off x="1130300" y="18658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331" name="n_1aveValue【市民会館】&#10;有形固定資産減価償却率">
          <a:extLst>
            <a:ext uri="{FF2B5EF4-FFF2-40B4-BE49-F238E27FC236}">
              <a16:creationId xmlns:a16="http://schemas.microsoft.com/office/drawing/2014/main" id="{91E55134-0144-4D0C-BED6-5D235E9D48A7}"/>
            </a:ext>
          </a:extLst>
        </xdr:cNvPr>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2" name="n_2aveValue【市民会館】&#10;有形固定資産減価償却率">
          <a:extLst>
            <a:ext uri="{FF2B5EF4-FFF2-40B4-BE49-F238E27FC236}">
              <a16:creationId xmlns:a16="http://schemas.microsoft.com/office/drawing/2014/main" id="{B6EAB0E8-93DC-4F56-8DA9-2C8FF0277DA2}"/>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3" name="n_3aveValue【市民会館】&#10;有形固定資産減価償却率">
          <a:extLst>
            <a:ext uri="{FF2B5EF4-FFF2-40B4-BE49-F238E27FC236}">
              <a16:creationId xmlns:a16="http://schemas.microsoft.com/office/drawing/2014/main" id="{EC2D6A5B-093D-4C0D-AE50-B6CD6E208DE6}"/>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4" name="n_4aveValue【市民会館】&#10;有形固定資産減価償却率">
          <a:extLst>
            <a:ext uri="{FF2B5EF4-FFF2-40B4-BE49-F238E27FC236}">
              <a16:creationId xmlns:a16="http://schemas.microsoft.com/office/drawing/2014/main" id="{53F0F655-25E5-4503-83DF-C639664AA67C}"/>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35" name="n_1mainValue【市民会館】&#10;有形固定資産減価償却率">
          <a:extLst>
            <a:ext uri="{FF2B5EF4-FFF2-40B4-BE49-F238E27FC236}">
              <a16:creationId xmlns:a16="http://schemas.microsoft.com/office/drawing/2014/main" id="{FFE6EB3F-8751-471D-A5A6-099E87554056}"/>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336" name="n_2mainValue【市民会館】&#10;有形固定資産減価償却率">
          <a:extLst>
            <a:ext uri="{FF2B5EF4-FFF2-40B4-BE49-F238E27FC236}">
              <a16:creationId xmlns:a16="http://schemas.microsoft.com/office/drawing/2014/main" id="{F17BCEF3-1CB6-4376-A088-25A6B1F16CE1}"/>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44648</xdr:rowOff>
    </xdr:from>
    <xdr:ext cx="405111" cy="259045"/>
    <xdr:sp macro="" textlink="">
      <xdr:nvSpPr>
        <xdr:cNvPr id="337" name="n_3mainValue【市民会館】&#10;有形固定資産減価償却率">
          <a:extLst>
            <a:ext uri="{FF2B5EF4-FFF2-40B4-BE49-F238E27FC236}">
              <a16:creationId xmlns:a16="http://schemas.microsoft.com/office/drawing/2014/main" id="{C5B17945-9C9E-4768-BD4A-327708EB5375}"/>
            </a:ext>
          </a:extLst>
        </xdr:cNvPr>
        <xdr:cNvSpPr txBox="1"/>
      </xdr:nvSpPr>
      <xdr:spPr>
        <a:xfrm>
          <a:off x="1816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11991</xdr:rowOff>
    </xdr:from>
    <xdr:ext cx="405111" cy="259045"/>
    <xdr:sp macro="" textlink="">
      <xdr:nvSpPr>
        <xdr:cNvPr id="338" name="n_4mainValue【市民会館】&#10;有形固定資産減価償却率">
          <a:extLst>
            <a:ext uri="{FF2B5EF4-FFF2-40B4-BE49-F238E27FC236}">
              <a16:creationId xmlns:a16="http://schemas.microsoft.com/office/drawing/2014/main" id="{FD4F8F12-88DB-455E-A1D9-BA729F2A2070}"/>
            </a:ext>
          </a:extLst>
        </xdr:cNvPr>
        <xdr:cNvSpPr txBox="1"/>
      </xdr:nvSpPr>
      <xdr:spPr>
        <a:xfrm>
          <a:off x="927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68CE254B-6816-4870-853B-3FA63B279A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8F86CFA9-C39B-4526-9153-0E1DB0CE07E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74D2481A-F883-49AE-941F-A9B627929A6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CF136786-32FC-4804-874F-872E717FF89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C4126062-FDDD-488D-B019-5AE6CBEAC6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2EA6DFC-E383-4823-B94B-154350B8091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6B357CA6-AFCA-4F65-991C-5747D582964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B6DC8CB7-EBD9-42A8-8860-309CD85E31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CCDC0380-2B98-4A63-B33F-C2F6A96D2F2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D02A7F94-6932-4482-8DA4-5CF6BBF7C8A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62180E7A-A015-4DE8-BEC8-BB1CEBA74FC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35380C24-0D16-4D6D-AE01-94B4AA22E84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3C70A126-A469-45C9-A321-F8BFF308DF4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07C8F30D-49A2-42B5-8547-0D7D25DBC41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B1175DED-0603-4774-B656-1741C70133F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10C668A6-F7B3-4852-8D75-32F1E7384BB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69D051D5-E634-4D01-BE38-6BAB221CC64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07CE0A17-6092-4408-BC08-505052D5F08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EBA27585-0371-4233-91D0-ED89DAA45CF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1FA80925-9D38-4A37-B965-2143D28FBAC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C0FCA862-9F68-4C5A-9EBB-326A1B19BEA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10C7F6F8-2450-4F52-A4FE-D9565765BC6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EDFD4826-B82E-49DE-A69A-ABD8FD37B5B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2" name="直線コネクタ 361">
          <a:extLst>
            <a:ext uri="{FF2B5EF4-FFF2-40B4-BE49-F238E27FC236}">
              <a16:creationId xmlns:a16="http://schemas.microsoft.com/office/drawing/2014/main" id="{90FF3571-2B4D-4629-AA1D-3DB53E350D9B}"/>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3" name="【市民会館】&#10;一人当たり面積最小値テキスト">
          <a:extLst>
            <a:ext uri="{FF2B5EF4-FFF2-40B4-BE49-F238E27FC236}">
              <a16:creationId xmlns:a16="http://schemas.microsoft.com/office/drawing/2014/main" id="{712E52AC-18F5-444A-8AC7-49A5AAB63460}"/>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4" name="直線コネクタ 363">
          <a:extLst>
            <a:ext uri="{FF2B5EF4-FFF2-40B4-BE49-F238E27FC236}">
              <a16:creationId xmlns:a16="http://schemas.microsoft.com/office/drawing/2014/main" id="{9E774574-2B22-488F-9799-9D7C0EC12814}"/>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4780EAF2-50E7-4281-9451-C700BD1BC23C}"/>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B96CAB90-DB3C-442A-956D-3D6A46E9F41C}"/>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7" name="【市民会館】&#10;一人当たり面積平均値テキスト">
          <a:extLst>
            <a:ext uri="{FF2B5EF4-FFF2-40B4-BE49-F238E27FC236}">
              <a16:creationId xmlns:a16="http://schemas.microsoft.com/office/drawing/2014/main" id="{035BE5E3-32E6-4510-8DDB-C2906139B42B}"/>
            </a:ext>
          </a:extLst>
        </xdr:cNvPr>
        <xdr:cNvSpPr txBox="1"/>
      </xdr:nvSpPr>
      <xdr:spPr>
        <a:xfrm>
          <a:off x="10515600" y="18077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8" name="フローチャート: 判断 367">
          <a:extLst>
            <a:ext uri="{FF2B5EF4-FFF2-40B4-BE49-F238E27FC236}">
              <a16:creationId xmlns:a16="http://schemas.microsoft.com/office/drawing/2014/main" id="{18E6CBF1-6D9A-4013-9A75-3E8346B9C776}"/>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9" name="フローチャート: 判断 368">
          <a:extLst>
            <a:ext uri="{FF2B5EF4-FFF2-40B4-BE49-F238E27FC236}">
              <a16:creationId xmlns:a16="http://schemas.microsoft.com/office/drawing/2014/main" id="{89C2579D-9173-4D62-A3BA-700604A8E45F}"/>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0" name="フローチャート: 判断 369">
          <a:extLst>
            <a:ext uri="{FF2B5EF4-FFF2-40B4-BE49-F238E27FC236}">
              <a16:creationId xmlns:a16="http://schemas.microsoft.com/office/drawing/2014/main" id="{F91060CB-0956-46DC-B97B-45D62D5CCC37}"/>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1" name="フローチャート: 判断 370">
          <a:extLst>
            <a:ext uri="{FF2B5EF4-FFF2-40B4-BE49-F238E27FC236}">
              <a16:creationId xmlns:a16="http://schemas.microsoft.com/office/drawing/2014/main" id="{44327268-CC00-4FF9-BF91-8955F3D69CD5}"/>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2" name="フローチャート: 判断 371">
          <a:extLst>
            <a:ext uri="{FF2B5EF4-FFF2-40B4-BE49-F238E27FC236}">
              <a16:creationId xmlns:a16="http://schemas.microsoft.com/office/drawing/2014/main" id="{3ACF4D99-12D3-415E-8959-7DB8EC8D0437}"/>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9C2EA2E6-F37B-405E-ADBA-9E4D63388D7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262A3144-6BE2-4B99-9890-343F813DAB2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B7BF331-00A6-49EC-B9FC-C5058C7CF1E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17AD42B-7C15-4103-A03F-C02100DFBA9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CECAEEF3-4538-4C1D-A5DE-DE1BC88556E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45213</xdr:rowOff>
    </xdr:from>
    <xdr:to>
      <xdr:col>55</xdr:col>
      <xdr:colOff>50800</xdr:colOff>
      <xdr:row>107</xdr:row>
      <xdr:rowOff>146813</xdr:rowOff>
    </xdr:to>
    <xdr:sp macro="" textlink="">
      <xdr:nvSpPr>
        <xdr:cNvPr id="378" name="楕円 377">
          <a:extLst>
            <a:ext uri="{FF2B5EF4-FFF2-40B4-BE49-F238E27FC236}">
              <a16:creationId xmlns:a16="http://schemas.microsoft.com/office/drawing/2014/main" id="{4BE6E7A8-94E9-4CB2-B969-E8254715693F}"/>
            </a:ext>
          </a:extLst>
        </xdr:cNvPr>
        <xdr:cNvSpPr/>
      </xdr:nvSpPr>
      <xdr:spPr>
        <a:xfrm>
          <a:off x="10426700" y="1839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23640</xdr:rowOff>
    </xdr:from>
    <xdr:ext cx="469744" cy="259045"/>
    <xdr:sp macro="" textlink="">
      <xdr:nvSpPr>
        <xdr:cNvPr id="379" name="【市民会館】&#10;一人当たり面積該当値テキスト">
          <a:extLst>
            <a:ext uri="{FF2B5EF4-FFF2-40B4-BE49-F238E27FC236}">
              <a16:creationId xmlns:a16="http://schemas.microsoft.com/office/drawing/2014/main" id="{CA645A57-3400-4CC5-8919-902F834F78F6}"/>
            </a:ext>
          </a:extLst>
        </xdr:cNvPr>
        <xdr:cNvSpPr txBox="1"/>
      </xdr:nvSpPr>
      <xdr:spPr>
        <a:xfrm>
          <a:off x="10515600" y="1836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50927</xdr:rowOff>
    </xdr:from>
    <xdr:to>
      <xdr:col>50</xdr:col>
      <xdr:colOff>165100</xdr:colOff>
      <xdr:row>107</xdr:row>
      <xdr:rowOff>152527</xdr:rowOff>
    </xdr:to>
    <xdr:sp macro="" textlink="">
      <xdr:nvSpPr>
        <xdr:cNvPr id="380" name="楕円 379">
          <a:extLst>
            <a:ext uri="{FF2B5EF4-FFF2-40B4-BE49-F238E27FC236}">
              <a16:creationId xmlns:a16="http://schemas.microsoft.com/office/drawing/2014/main" id="{14F8FA20-C287-4468-8663-F1076AEB0DBA}"/>
            </a:ext>
          </a:extLst>
        </xdr:cNvPr>
        <xdr:cNvSpPr/>
      </xdr:nvSpPr>
      <xdr:spPr>
        <a:xfrm>
          <a:off x="9588500" y="183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96013</xdr:rowOff>
    </xdr:from>
    <xdr:to>
      <xdr:col>55</xdr:col>
      <xdr:colOff>0</xdr:colOff>
      <xdr:row>107</xdr:row>
      <xdr:rowOff>101727</xdr:rowOff>
    </xdr:to>
    <xdr:cxnSp macro="">
      <xdr:nvCxnSpPr>
        <xdr:cNvPr id="381" name="直線コネクタ 380">
          <a:extLst>
            <a:ext uri="{FF2B5EF4-FFF2-40B4-BE49-F238E27FC236}">
              <a16:creationId xmlns:a16="http://schemas.microsoft.com/office/drawing/2014/main" id="{E6BA0F6F-552C-454B-9732-437CC1248A93}"/>
            </a:ext>
          </a:extLst>
        </xdr:cNvPr>
        <xdr:cNvCxnSpPr/>
      </xdr:nvCxnSpPr>
      <xdr:spPr>
        <a:xfrm flipV="1">
          <a:off x="9639300" y="18441163"/>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55880</xdr:rowOff>
    </xdr:from>
    <xdr:to>
      <xdr:col>46</xdr:col>
      <xdr:colOff>38100</xdr:colOff>
      <xdr:row>107</xdr:row>
      <xdr:rowOff>157480</xdr:rowOff>
    </xdr:to>
    <xdr:sp macro="" textlink="">
      <xdr:nvSpPr>
        <xdr:cNvPr id="382" name="楕円 381">
          <a:extLst>
            <a:ext uri="{FF2B5EF4-FFF2-40B4-BE49-F238E27FC236}">
              <a16:creationId xmlns:a16="http://schemas.microsoft.com/office/drawing/2014/main" id="{7AC1C860-82FC-4796-BC89-8FBB0DA9B5FD}"/>
            </a:ext>
          </a:extLst>
        </xdr:cNvPr>
        <xdr:cNvSpPr/>
      </xdr:nvSpPr>
      <xdr:spPr>
        <a:xfrm>
          <a:off x="8699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101727</xdr:rowOff>
    </xdr:from>
    <xdr:to>
      <xdr:col>50</xdr:col>
      <xdr:colOff>114300</xdr:colOff>
      <xdr:row>107</xdr:row>
      <xdr:rowOff>106680</xdr:rowOff>
    </xdr:to>
    <xdr:cxnSp macro="">
      <xdr:nvCxnSpPr>
        <xdr:cNvPr id="383" name="直線コネクタ 382">
          <a:extLst>
            <a:ext uri="{FF2B5EF4-FFF2-40B4-BE49-F238E27FC236}">
              <a16:creationId xmlns:a16="http://schemas.microsoft.com/office/drawing/2014/main" id="{713A28F0-60DB-4B75-8534-9C3CFF544A9D}"/>
            </a:ext>
          </a:extLst>
        </xdr:cNvPr>
        <xdr:cNvCxnSpPr/>
      </xdr:nvCxnSpPr>
      <xdr:spPr>
        <a:xfrm flipV="1">
          <a:off x="8750300" y="1844687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60833</xdr:rowOff>
    </xdr:from>
    <xdr:to>
      <xdr:col>41</xdr:col>
      <xdr:colOff>101600</xdr:colOff>
      <xdr:row>107</xdr:row>
      <xdr:rowOff>162433</xdr:rowOff>
    </xdr:to>
    <xdr:sp macro="" textlink="">
      <xdr:nvSpPr>
        <xdr:cNvPr id="384" name="楕円 383">
          <a:extLst>
            <a:ext uri="{FF2B5EF4-FFF2-40B4-BE49-F238E27FC236}">
              <a16:creationId xmlns:a16="http://schemas.microsoft.com/office/drawing/2014/main" id="{66B66A8E-53A7-43DD-AA40-E84177BE9A33}"/>
            </a:ext>
          </a:extLst>
        </xdr:cNvPr>
        <xdr:cNvSpPr/>
      </xdr:nvSpPr>
      <xdr:spPr>
        <a:xfrm>
          <a:off x="7810500" y="184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106680</xdr:rowOff>
    </xdr:from>
    <xdr:to>
      <xdr:col>45</xdr:col>
      <xdr:colOff>177800</xdr:colOff>
      <xdr:row>107</xdr:row>
      <xdr:rowOff>111633</xdr:rowOff>
    </xdr:to>
    <xdr:cxnSp macro="">
      <xdr:nvCxnSpPr>
        <xdr:cNvPr id="385" name="直線コネクタ 384">
          <a:extLst>
            <a:ext uri="{FF2B5EF4-FFF2-40B4-BE49-F238E27FC236}">
              <a16:creationId xmlns:a16="http://schemas.microsoft.com/office/drawing/2014/main" id="{CDD51838-8830-470F-9C59-CEB2CD5F18EE}"/>
            </a:ext>
          </a:extLst>
        </xdr:cNvPr>
        <xdr:cNvCxnSpPr/>
      </xdr:nvCxnSpPr>
      <xdr:spPr>
        <a:xfrm flipV="1">
          <a:off x="7861300" y="1845183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66167</xdr:rowOff>
    </xdr:from>
    <xdr:to>
      <xdr:col>36</xdr:col>
      <xdr:colOff>165100</xdr:colOff>
      <xdr:row>107</xdr:row>
      <xdr:rowOff>167767</xdr:rowOff>
    </xdr:to>
    <xdr:sp macro="" textlink="">
      <xdr:nvSpPr>
        <xdr:cNvPr id="386" name="楕円 385">
          <a:extLst>
            <a:ext uri="{FF2B5EF4-FFF2-40B4-BE49-F238E27FC236}">
              <a16:creationId xmlns:a16="http://schemas.microsoft.com/office/drawing/2014/main" id="{93912A92-4FF7-48EE-8F1F-F6AD77760889}"/>
            </a:ext>
          </a:extLst>
        </xdr:cNvPr>
        <xdr:cNvSpPr/>
      </xdr:nvSpPr>
      <xdr:spPr>
        <a:xfrm>
          <a:off x="6921500" y="1841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111633</xdr:rowOff>
    </xdr:from>
    <xdr:to>
      <xdr:col>41</xdr:col>
      <xdr:colOff>50800</xdr:colOff>
      <xdr:row>107</xdr:row>
      <xdr:rowOff>116967</xdr:rowOff>
    </xdr:to>
    <xdr:cxnSp macro="">
      <xdr:nvCxnSpPr>
        <xdr:cNvPr id="387" name="直線コネクタ 386">
          <a:extLst>
            <a:ext uri="{FF2B5EF4-FFF2-40B4-BE49-F238E27FC236}">
              <a16:creationId xmlns:a16="http://schemas.microsoft.com/office/drawing/2014/main" id="{C8E8B314-D960-4F5B-9652-90A9FCE84402}"/>
            </a:ext>
          </a:extLst>
        </xdr:cNvPr>
        <xdr:cNvCxnSpPr/>
      </xdr:nvCxnSpPr>
      <xdr:spPr>
        <a:xfrm flipV="1">
          <a:off x="6972300" y="18456783"/>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8" name="n_1aveValue【市民会館】&#10;一人当たり面積">
          <a:extLst>
            <a:ext uri="{FF2B5EF4-FFF2-40B4-BE49-F238E27FC236}">
              <a16:creationId xmlns:a16="http://schemas.microsoft.com/office/drawing/2014/main" id="{6D2151F0-89FE-4009-96C5-1DAB7307E048}"/>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9" name="n_2aveValue【市民会館】&#10;一人当たり面積">
          <a:extLst>
            <a:ext uri="{FF2B5EF4-FFF2-40B4-BE49-F238E27FC236}">
              <a16:creationId xmlns:a16="http://schemas.microsoft.com/office/drawing/2014/main" id="{A0732E92-17B9-4BFB-AFB7-48A473D407E9}"/>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0" name="n_3aveValue【市民会館】&#10;一人当たり面積">
          <a:extLst>
            <a:ext uri="{FF2B5EF4-FFF2-40B4-BE49-F238E27FC236}">
              <a16:creationId xmlns:a16="http://schemas.microsoft.com/office/drawing/2014/main" id="{F037472D-186E-4733-B03C-5778B3F0748C}"/>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91" name="n_4aveValue【市民会館】&#10;一人当たり面積">
          <a:extLst>
            <a:ext uri="{FF2B5EF4-FFF2-40B4-BE49-F238E27FC236}">
              <a16:creationId xmlns:a16="http://schemas.microsoft.com/office/drawing/2014/main" id="{EC9E0507-40B6-46CA-9D5F-D83275E26ACA}"/>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143654</xdr:rowOff>
    </xdr:from>
    <xdr:ext cx="469744" cy="259045"/>
    <xdr:sp macro="" textlink="">
      <xdr:nvSpPr>
        <xdr:cNvPr id="392" name="n_1mainValue【市民会館】&#10;一人当たり面積">
          <a:extLst>
            <a:ext uri="{FF2B5EF4-FFF2-40B4-BE49-F238E27FC236}">
              <a16:creationId xmlns:a16="http://schemas.microsoft.com/office/drawing/2014/main" id="{749CB9B3-47D3-46AE-961B-BA54274DEBBC}"/>
            </a:ext>
          </a:extLst>
        </xdr:cNvPr>
        <xdr:cNvSpPr txBox="1"/>
      </xdr:nvSpPr>
      <xdr:spPr>
        <a:xfrm>
          <a:off x="9391727" y="184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148607</xdr:rowOff>
    </xdr:from>
    <xdr:ext cx="469744" cy="259045"/>
    <xdr:sp macro="" textlink="">
      <xdr:nvSpPr>
        <xdr:cNvPr id="393" name="n_2mainValue【市民会館】&#10;一人当たり面積">
          <a:extLst>
            <a:ext uri="{FF2B5EF4-FFF2-40B4-BE49-F238E27FC236}">
              <a16:creationId xmlns:a16="http://schemas.microsoft.com/office/drawing/2014/main" id="{C74E0B22-2233-44BD-A690-4DE4761CCB29}"/>
            </a:ext>
          </a:extLst>
        </xdr:cNvPr>
        <xdr:cNvSpPr txBox="1"/>
      </xdr:nvSpPr>
      <xdr:spPr>
        <a:xfrm>
          <a:off x="8515427"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153560</xdr:rowOff>
    </xdr:from>
    <xdr:ext cx="469744" cy="259045"/>
    <xdr:sp macro="" textlink="">
      <xdr:nvSpPr>
        <xdr:cNvPr id="394" name="n_3mainValue【市民会館】&#10;一人当たり面積">
          <a:extLst>
            <a:ext uri="{FF2B5EF4-FFF2-40B4-BE49-F238E27FC236}">
              <a16:creationId xmlns:a16="http://schemas.microsoft.com/office/drawing/2014/main" id="{D8DC0F67-5FFE-4DAE-AFD0-96A746FE8124}"/>
            </a:ext>
          </a:extLst>
        </xdr:cNvPr>
        <xdr:cNvSpPr txBox="1"/>
      </xdr:nvSpPr>
      <xdr:spPr>
        <a:xfrm>
          <a:off x="7626427" y="1849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158894</xdr:rowOff>
    </xdr:from>
    <xdr:ext cx="469744" cy="259045"/>
    <xdr:sp macro="" textlink="">
      <xdr:nvSpPr>
        <xdr:cNvPr id="395" name="n_4mainValue【市民会館】&#10;一人当たり面積">
          <a:extLst>
            <a:ext uri="{FF2B5EF4-FFF2-40B4-BE49-F238E27FC236}">
              <a16:creationId xmlns:a16="http://schemas.microsoft.com/office/drawing/2014/main" id="{5C001358-5D13-46A9-BFE3-000D1C401AB5}"/>
            </a:ext>
          </a:extLst>
        </xdr:cNvPr>
        <xdr:cNvSpPr txBox="1"/>
      </xdr:nvSpPr>
      <xdr:spPr>
        <a:xfrm>
          <a:off x="6737427" y="1850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F7C9AF83-B9C1-4C7E-B5C2-879B0BDB028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8396E44C-33ED-42BA-9734-6366BA2EF5E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6D0D7D88-2232-4A91-964A-5242B16F48D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5B29053B-A26F-44D3-BC70-3C69415D403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33E1A5D6-9C35-4902-959A-81AA48158D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1CFC0ED3-D859-49C0-87AF-DA3F5F960A3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76BB518E-6B4A-489F-B9BD-CC21B245B1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6DFD3765-36DB-4795-9868-E337223CA2A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4" name="正方形/長方形 403">
          <a:extLst>
            <a:ext uri="{FF2B5EF4-FFF2-40B4-BE49-F238E27FC236}">
              <a16:creationId xmlns:a16="http://schemas.microsoft.com/office/drawing/2014/main" id="{22B1EEF9-9C75-425B-B4CD-62D74DEC3C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5" name="正方形/長方形 404">
          <a:extLst>
            <a:ext uri="{FF2B5EF4-FFF2-40B4-BE49-F238E27FC236}">
              <a16:creationId xmlns:a16="http://schemas.microsoft.com/office/drawing/2014/main" id="{A48F1EFF-0F8A-4293-9A9E-ED9799B417C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6" name="正方形/長方形 405">
          <a:extLst>
            <a:ext uri="{FF2B5EF4-FFF2-40B4-BE49-F238E27FC236}">
              <a16:creationId xmlns:a16="http://schemas.microsoft.com/office/drawing/2014/main" id="{998E8586-FD46-48C4-9BBA-4571F3901D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7" name="正方形/長方形 406">
          <a:extLst>
            <a:ext uri="{FF2B5EF4-FFF2-40B4-BE49-F238E27FC236}">
              <a16:creationId xmlns:a16="http://schemas.microsoft.com/office/drawing/2014/main" id="{C11F8E0F-4D23-4EE6-9AD4-538E91E0B3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8" name="正方形/長方形 407">
          <a:extLst>
            <a:ext uri="{FF2B5EF4-FFF2-40B4-BE49-F238E27FC236}">
              <a16:creationId xmlns:a16="http://schemas.microsoft.com/office/drawing/2014/main" id="{8333AC09-3825-4CE7-8D63-B816E8FCE28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9" name="正方形/長方形 408">
          <a:extLst>
            <a:ext uri="{FF2B5EF4-FFF2-40B4-BE49-F238E27FC236}">
              <a16:creationId xmlns:a16="http://schemas.microsoft.com/office/drawing/2014/main" id="{CF7F53E3-84F7-4C67-89F9-D08CBDAC406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0" name="正方形/長方形 409">
          <a:extLst>
            <a:ext uri="{FF2B5EF4-FFF2-40B4-BE49-F238E27FC236}">
              <a16:creationId xmlns:a16="http://schemas.microsoft.com/office/drawing/2014/main" id="{E741E1DF-76F5-4AF7-B1A0-E4FD0083C9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1" name="正方形/長方形 410">
          <a:extLst>
            <a:ext uri="{FF2B5EF4-FFF2-40B4-BE49-F238E27FC236}">
              <a16:creationId xmlns:a16="http://schemas.microsoft.com/office/drawing/2014/main" id="{51082E2E-033B-4694-8D91-3AD719299D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2" name="正方形/長方形 411">
          <a:extLst>
            <a:ext uri="{FF2B5EF4-FFF2-40B4-BE49-F238E27FC236}">
              <a16:creationId xmlns:a16="http://schemas.microsoft.com/office/drawing/2014/main" id="{6E0F7496-2732-4D5B-8609-93A22862563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3" name="正方形/長方形 412">
          <a:extLst>
            <a:ext uri="{FF2B5EF4-FFF2-40B4-BE49-F238E27FC236}">
              <a16:creationId xmlns:a16="http://schemas.microsoft.com/office/drawing/2014/main" id="{BF6F655A-12E7-4E8A-A0DE-97C61EFAD71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4" name="正方形/長方形 413">
          <a:extLst>
            <a:ext uri="{FF2B5EF4-FFF2-40B4-BE49-F238E27FC236}">
              <a16:creationId xmlns:a16="http://schemas.microsoft.com/office/drawing/2014/main" id="{5C9CF168-0D19-413F-B2A3-CA3864BD94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5" name="正方形/長方形 414">
          <a:extLst>
            <a:ext uri="{FF2B5EF4-FFF2-40B4-BE49-F238E27FC236}">
              <a16:creationId xmlns:a16="http://schemas.microsoft.com/office/drawing/2014/main" id="{1F34D941-F6A9-4AE4-B58B-A0182CC1129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6" name="正方形/長方形 415">
          <a:extLst>
            <a:ext uri="{FF2B5EF4-FFF2-40B4-BE49-F238E27FC236}">
              <a16:creationId xmlns:a16="http://schemas.microsoft.com/office/drawing/2014/main" id="{C1A40446-FFE3-459F-A4C9-4F9A9B6C9D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7" name="正方形/長方形 416">
          <a:extLst>
            <a:ext uri="{FF2B5EF4-FFF2-40B4-BE49-F238E27FC236}">
              <a16:creationId xmlns:a16="http://schemas.microsoft.com/office/drawing/2014/main" id="{C50512D7-0AD1-40AB-B6F2-71B6D71A95F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8" name="正方形/長方形 417">
          <a:extLst>
            <a:ext uri="{FF2B5EF4-FFF2-40B4-BE49-F238E27FC236}">
              <a16:creationId xmlns:a16="http://schemas.microsoft.com/office/drawing/2014/main" id="{DF1E65FC-38E5-48A0-B57D-754F629514E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9" name="正方形/長方形 418">
          <a:extLst>
            <a:ext uri="{FF2B5EF4-FFF2-40B4-BE49-F238E27FC236}">
              <a16:creationId xmlns:a16="http://schemas.microsoft.com/office/drawing/2014/main" id="{EB263917-7971-4060-97C9-E9D9D593E8B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0" name="テキスト ボックス 419">
          <a:extLst>
            <a:ext uri="{FF2B5EF4-FFF2-40B4-BE49-F238E27FC236}">
              <a16:creationId xmlns:a16="http://schemas.microsoft.com/office/drawing/2014/main" id="{3F8B1E3F-A2A0-4D45-9B17-97EC4588B35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1" name="直線コネクタ 420">
          <a:extLst>
            <a:ext uri="{FF2B5EF4-FFF2-40B4-BE49-F238E27FC236}">
              <a16:creationId xmlns:a16="http://schemas.microsoft.com/office/drawing/2014/main" id="{94A67704-F922-4495-9C2F-65F83B0466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2" name="テキスト ボックス 421">
          <a:extLst>
            <a:ext uri="{FF2B5EF4-FFF2-40B4-BE49-F238E27FC236}">
              <a16:creationId xmlns:a16="http://schemas.microsoft.com/office/drawing/2014/main" id="{FF0052F0-E651-4355-ABEC-E7F96B352C0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3" name="直線コネクタ 422">
          <a:extLst>
            <a:ext uri="{FF2B5EF4-FFF2-40B4-BE49-F238E27FC236}">
              <a16:creationId xmlns:a16="http://schemas.microsoft.com/office/drawing/2014/main" id="{D9894231-2D38-40BF-8623-3387543E224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4" name="テキスト ボックス 423">
          <a:extLst>
            <a:ext uri="{FF2B5EF4-FFF2-40B4-BE49-F238E27FC236}">
              <a16:creationId xmlns:a16="http://schemas.microsoft.com/office/drawing/2014/main" id="{F92A2981-F6F6-4F09-9153-E068266B984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5" name="直線コネクタ 424">
          <a:extLst>
            <a:ext uri="{FF2B5EF4-FFF2-40B4-BE49-F238E27FC236}">
              <a16:creationId xmlns:a16="http://schemas.microsoft.com/office/drawing/2014/main" id="{C1C8EAD5-72FA-4732-9F50-966AEF61EF7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6" name="テキスト ボックス 425">
          <a:extLst>
            <a:ext uri="{FF2B5EF4-FFF2-40B4-BE49-F238E27FC236}">
              <a16:creationId xmlns:a16="http://schemas.microsoft.com/office/drawing/2014/main" id="{0DB202C6-F811-48B7-AD7D-04A406BBBF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7" name="直線コネクタ 426">
          <a:extLst>
            <a:ext uri="{FF2B5EF4-FFF2-40B4-BE49-F238E27FC236}">
              <a16:creationId xmlns:a16="http://schemas.microsoft.com/office/drawing/2014/main" id="{26B097F1-6E13-44A2-89A2-F1943938427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8" name="テキスト ボックス 427">
          <a:extLst>
            <a:ext uri="{FF2B5EF4-FFF2-40B4-BE49-F238E27FC236}">
              <a16:creationId xmlns:a16="http://schemas.microsoft.com/office/drawing/2014/main" id="{923D2F6E-3EF2-4E0F-ACF5-1F92D686AF8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9" name="直線コネクタ 428">
          <a:extLst>
            <a:ext uri="{FF2B5EF4-FFF2-40B4-BE49-F238E27FC236}">
              <a16:creationId xmlns:a16="http://schemas.microsoft.com/office/drawing/2014/main" id="{9C20AD4D-3770-4AC9-80F2-20525B9A1F9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0" name="テキスト ボックス 429">
          <a:extLst>
            <a:ext uri="{FF2B5EF4-FFF2-40B4-BE49-F238E27FC236}">
              <a16:creationId xmlns:a16="http://schemas.microsoft.com/office/drawing/2014/main" id="{324308AC-7009-4FC8-91DE-30A6CA2CC90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1" name="直線コネクタ 430">
          <a:extLst>
            <a:ext uri="{FF2B5EF4-FFF2-40B4-BE49-F238E27FC236}">
              <a16:creationId xmlns:a16="http://schemas.microsoft.com/office/drawing/2014/main" id="{13C6A443-A7D9-45B0-AC3D-22C76BC5206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2" name="テキスト ボックス 431">
          <a:extLst>
            <a:ext uri="{FF2B5EF4-FFF2-40B4-BE49-F238E27FC236}">
              <a16:creationId xmlns:a16="http://schemas.microsoft.com/office/drawing/2014/main" id="{F0EC0998-C3DC-4A2A-BCC3-B9BEA0D387B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3" name="直線コネクタ 432">
          <a:extLst>
            <a:ext uri="{FF2B5EF4-FFF2-40B4-BE49-F238E27FC236}">
              <a16:creationId xmlns:a16="http://schemas.microsoft.com/office/drawing/2014/main" id="{7D7713B3-AFEF-46D8-8F42-F0097845524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4" name="テキスト ボックス 433">
          <a:extLst>
            <a:ext uri="{FF2B5EF4-FFF2-40B4-BE49-F238E27FC236}">
              <a16:creationId xmlns:a16="http://schemas.microsoft.com/office/drawing/2014/main" id="{9E26019F-7AA9-4825-BC3F-21F4953BE2A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0277A8EC-854E-41BF-B278-F972A768F28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6" name="【保健センター・保健所】&#10;有形固定資産減価償却率グラフ枠">
          <a:extLst>
            <a:ext uri="{FF2B5EF4-FFF2-40B4-BE49-F238E27FC236}">
              <a16:creationId xmlns:a16="http://schemas.microsoft.com/office/drawing/2014/main" id="{0BE53144-C0D6-423D-9BC2-0E073117DEB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7" name="直線コネクタ 436">
          <a:extLst>
            <a:ext uri="{FF2B5EF4-FFF2-40B4-BE49-F238E27FC236}">
              <a16:creationId xmlns:a16="http://schemas.microsoft.com/office/drawing/2014/main" id="{06329CDC-BF2E-4D7E-B0B5-54443928B07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8" name="【保健センター・保健所】&#10;有形固定資産減価償却率最小値テキスト">
          <a:extLst>
            <a:ext uri="{FF2B5EF4-FFF2-40B4-BE49-F238E27FC236}">
              <a16:creationId xmlns:a16="http://schemas.microsoft.com/office/drawing/2014/main" id="{7F97BDEE-1FF1-4C35-AE51-334BF9F5292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9" name="直線コネクタ 438">
          <a:extLst>
            <a:ext uri="{FF2B5EF4-FFF2-40B4-BE49-F238E27FC236}">
              <a16:creationId xmlns:a16="http://schemas.microsoft.com/office/drawing/2014/main" id="{68A5A275-8B94-4745-B4D7-BEA6C3F53DE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40" name="【保健センター・保健所】&#10;有形固定資産減価償却率最大値テキスト">
          <a:extLst>
            <a:ext uri="{FF2B5EF4-FFF2-40B4-BE49-F238E27FC236}">
              <a16:creationId xmlns:a16="http://schemas.microsoft.com/office/drawing/2014/main" id="{475C4372-B6EA-479A-AA61-7C270B3D3D39}"/>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41" name="直線コネクタ 440">
          <a:extLst>
            <a:ext uri="{FF2B5EF4-FFF2-40B4-BE49-F238E27FC236}">
              <a16:creationId xmlns:a16="http://schemas.microsoft.com/office/drawing/2014/main" id="{11877894-A607-4720-B62A-B30AFBCEF50B}"/>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2" name="【保健センター・保健所】&#10;有形固定資産減価償却率平均値テキスト">
          <a:extLst>
            <a:ext uri="{FF2B5EF4-FFF2-40B4-BE49-F238E27FC236}">
              <a16:creationId xmlns:a16="http://schemas.microsoft.com/office/drawing/2014/main" id="{66ABACDF-FB65-478D-8AFB-E5EE79152AEC}"/>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3" name="フローチャート: 判断 442">
          <a:extLst>
            <a:ext uri="{FF2B5EF4-FFF2-40B4-BE49-F238E27FC236}">
              <a16:creationId xmlns:a16="http://schemas.microsoft.com/office/drawing/2014/main" id="{0A3A9D6F-F8C2-4861-88E3-66F22F3A218D}"/>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4" name="フローチャート: 判断 443">
          <a:extLst>
            <a:ext uri="{FF2B5EF4-FFF2-40B4-BE49-F238E27FC236}">
              <a16:creationId xmlns:a16="http://schemas.microsoft.com/office/drawing/2014/main" id="{90961DBE-82B8-441F-92D8-3F8FE4F7FBAE}"/>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5" name="フローチャート: 判断 444">
          <a:extLst>
            <a:ext uri="{FF2B5EF4-FFF2-40B4-BE49-F238E27FC236}">
              <a16:creationId xmlns:a16="http://schemas.microsoft.com/office/drawing/2014/main" id="{DC2F9AE4-6624-4743-B342-9D0AD7C3488E}"/>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6" name="フローチャート: 判断 445">
          <a:extLst>
            <a:ext uri="{FF2B5EF4-FFF2-40B4-BE49-F238E27FC236}">
              <a16:creationId xmlns:a16="http://schemas.microsoft.com/office/drawing/2014/main" id="{B4E44C9A-5438-456A-8364-7E37A006774A}"/>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7" name="フローチャート: 判断 446">
          <a:extLst>
            <a:ext uri="{FF2B5EF4-FFF2-40B4-BE49-F238E27FC236}">
              <a16:creationId xmlns:a16="http://schemas.microsoft.com/office/drawing/2014/main" id="{3CE44E65-84A3-4E2E-A3E5-9D9B88C68D1D}"/>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081F67C-05FB-4AE7-8B02-4E1A7E1761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95BFA5E-582D-4211-B3E5-267384F71A1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BBC30C9B-A5FC-483E-93DD-1C023710D7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90275753-69FA-4F17-9D25-E0893711193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B962B940-4B68-4F59-810F-90E6B19BE65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453" name="楕円 452">
          <a:extLst>
            <a:ext uri="{FF2B5EF4-FFF2-40B4-BE49-F238E27FC236}">
              <a16:creationId xmlns:a16="http://schemas.microsoft.com/office/drawing/2014/main" id="{176CF3C8-5AF7-4AB6-94F8-41DFDF82A297}"/>
            </a:ext>
          </a:extLst>
        </xdr:cNvPr>
        <xdr:cNvSpPr/>
      </xdr:nvSpPr>
      <xdr:spPr>
        <a:xfrm>
          <a:off x="16268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454" name="【保健センター・保健所】&#10;有形固定資産減価償却率該当値テキスト">
          <a:extLst>
            <a:ext uri="{FF2B5EF4-FFF2-40B4-BE49-F238E27FC236}">
              <a16:creationId xmlns:a16="http://schemas.microsoft.com/office/drawing/2014/main" id="{0DA74E88-95D1-48CA-9427-1BC625A6F24F}"/>
            </a:ext>
          </a:extLst>
        </xdr:cNvPr>
        <xdr:cNvSpPr txBox="1"/>
      </xdr:nvSpPr>
      <xdr:spPr>
        <a:xfrm>
          <a:off x="16357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455" name="楕円 454">
          <a:extLst>
            <a:ext uri="{FF2B5EF4-FFF2-40B4-BE49-F238E27FC236}">
              <a16:creationId xmlns:a16="http://schemas.microsoft.com/office/drawing/2014/main" id="{3CDFD0FD-2521-456D-838F-307343EF3548}"/>
            </a:ext>
          </a:extLst>
        </xdr:cNvPr>
        <xdr:cNvSpPr/>
      </xdr:nvSpPr>
      <xdr:spPr>
        <a:xfrm>
          <a:off x="1543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62</xdr:row>
      <xdr:rowOff>146957</xdr:rowOff>
    </xdr:to>
    <xdr:cxnSp macro="">
      <xdr:nvCxnSpPr>
        <xdr:cNvPr id="456" name="直線コネクタ 455">
          <a:extLst>
            <a:ext uri="{FF2B5EF4-FFF2-40B4-BE49-F238E27FC236}">
              <a16:creationId xmlns:a16="http://schemas.microsoft.com/office/drawing/2014/main" id="{40768AAA-B0B1-47E6-9D09-E3C96D0F6F03}"/>
            </a:ext>
          </a:extLst>
        </xdr:cNvPr>
        <xdr:cNvCxnSpPr/>
      </xdr:nvCxnSpPr>
      <xdr:spPr>
        <a:xfrm>
          <a:off x="15481300" y="107442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457" name="楕円 456">
          <a:extLst>
            <a:ext uri="{FF2B5EF4-FFF2-40B4-BE49-F238E27FC236}">
              <a16:creationId xmlns:a16="http://schemas.microsoft.com/office/drawing/2014/main" id="{BF181B8C-C55F-4F7E-B674-AA0812111AAE}"/>
            </a:ext>
          </a:extLst>
        </xdr:cNvPr>
        <xdr:cNvSpPr/>
      </xdr:nvSpPr>
      <xdr:spPr>
        <a:xfrm>
          <a:off x="14541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81643</xdr:rowOff>
    </xdr:from>
    <xdr:to>
      <xdr:col>81</xdr:col>
      <xdr:colOff>50800</xdr:colOff>
      <xdr:row>62</xdr:row>
      <xdr:rowOff>114300</xdr:rowOff>
    </xdr:to>
    <xdr:cxnSp macro="">
      <xdr:nvCxnSpPr>
        <xdr:cNvPr id="458" name="直線コネクタ 457">
          <a:extLst>
            <a:ext uri="{FF2B5EF4-FFF2-40B4-BE49-F238E27FC236}">
              <a16:creationId xmlns:a16="http://schemas.microsoft.com/office/drawing/2014/main" id="{06307369-C255-4F37-8B57-A037E2C65316}"/>
            </a:ext>
          </a:extLst>
        </xdr:cNvPr>
        <xdr:cNvCxnSpPr/>
      </xdr:nvCxnSpPr>
      <xdr:spPr>
        <a:xfrm>
          <a:off x="14592300" y="1071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169635</xdr:rowOff>
    </xdr:from>
    <xdr:to>
      <xdr:col>72</xdr:col>
      <xdr:colOff>38100</xdr:colOff>
      <xdr:row>62</xdr:row>
      <xdr:rowOff>99785</xdr:rowOff>
    </xdr:to>
    <xdr:sp macro="" textlink="">
      <xdr:nvSpPr>
        <xdr:cNvPr id="459" name="楕円 458">
          <a:extLst>
            <a:ext uri="{FF2B5EF4-FFF2-40B4-BE49-F238E27FC236}">
              <a16:creationId xmlns:a16="http://schemas.microsoft.com/office/drawing/2014/main" id="{46345DA7-5C4B-4FC7-A0B4-24CD555B408E}"/>
            </a:ext>
          </a:extLst>
        </xdr:cNvPr>
        <xdr:cNvSpPr/>
      </xdr:nvSpPr>
      <xdr:spPr>
        <a:xfrm>
          <a:off x="1365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48985</xdr:rowOff>
    </xdr:from>
    <xdr:to>
      <xdr:col>76</xdr:col>
      <xdr:colOff>114300</xdr:colOff>
      <xdr:row>62</xdr:row>
      <xdr:rowOff>81643</xdr:rowOff>
    </xdr:to>
    <xdr:cxnSp macro="">
      <xdr:nvCxnSpPr>
        <xdr:cNvPr id="460" name="直線コネクタ 459">
          <a:extLst>
            <a:ext uri="{FF2B5EF4-FFF2-40B4-BE49-F238E27FC236}">
              <a16:creationId xmlns:a16="http://schemas.microsoft.com/office/drawing/2014/main" id="{6B0665AB-D1D2-459C-9E53-090263F07622}"/>
            </a:ext>
          </a:extLst>
        </xdr:cNvPr>
        <xdr:cNvCxnSpPr/>
      </xdr:nvCxnSpPr>
      <xdr:spPr>
        <a:xfrm>
          <a:off x="13703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136978</xdr:rowOff>
    </xdr:from>
    <xdr:to>
      <xdr:col>67</xdr:col>
      <xdr:colOff>101600</xdr:colOff>
      <xdr:row>62</xdr:row>
      <xdr:rowOff>67128</xdr:rowOff>
    </xdr:to>
    <xdr:sp macro="" textlink="">
      <xdr:nvSpPr>
        <xdr:cNvPr id="461" name="楕円 460">
          <a:extLst>
            <a:ext uri="{FF2B5EF4-FFF2-40B4-BE49-F238E27FC236}">
              <a16:creationId xmlns:a16="http://schemas.microsoft.com/office/drawing/2014/main" id="{A13B35AA-21B9-488F-92F9-22CC3E8A9583}"/>
            </a:ext>
          </a:extLst>
        </xdr:cNvPr>
        <xdr:cNvSpPr/>
      </xdr:nvSpPr>
      <xdr:spPr>
        <a:xfrm>
          <a:off x="1276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16328</xdr:rowOff>
    </xdr:from>
    <xdr:to>
      <xdr:col>71</xdr:col>
      <xdr:colOff>177800</xdr:colOff>
      <xdr:row>62</xdr:row>
      <xdr:rowOff>48985</xdr:rowOff>
    </xdr:to>
    <xdr:cxnSp macro="">
      <xdr:nvCxnSpPr>
        <xdr:cNvPr id="462" name="直線コネクタ 461">
          <a:extLst>
            <a:ext uri="{FF2B5EF4-FFF2-40B4-BE49-F238E27FC236}">
              <a16:creationId xmlns:a16="http://schemas.microsoft.com/office/drawing/2014/main" id="{E05A1C88-852A-422E-BF42-B3B04E5724B0}"/>
            </a:ext>
          </a:extLst>
        </xdr:cNvPr>
        <xdr:cNvCxnSpPr/>
      </xdr:nvCxnSpPr>
      <xdr:spPr>
        <a:xfrm>
          <a:off x="12814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3" name="n_1aveValue【保健センター・保健所】&#10;有形固定資産減価償却率">
          <a:extLst>
            <a:ext uri="{FF2B5EF4-FFF2-40B4-BE49-F238E27FC236}">
              <a16:creationId xmlns:a16="http://schemas.microsoft.com/office/drawing/2014/main" id="{A71008A0-3770-42A1-BE43-00CF394A9B09}"/>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4" name="n_2aveValue【保健センター・保健所】&#10;有形固定資産減価償却率">
          <a:extLst>
            <a:ext uri="{FF2B5EF4-FFF2-40B4-BE49-F238E27FC236}">
              <a16:creationId xmlns:a16="http://schemas.microsoft.com/office/drawing/2014/main" id="{6FAD1557-D0AC-400A-AE3A-33EF289D51DE}"/>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5" name="n_3aveValue【保健センター・保健所】&#10;有形固定資産減価償却率">
          <a:extLst>
            <a:ext uri="{FF2B5EF4-FFF2-40B4-BE49-F238E27FC236}">
              <a16:creationId xmlns:a16="http://schemas.microsoft.com/office/drawing/2014/main" id="{86D844F0-8F25-4C3B-AD55-56A60002C9F4}"/>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466" name="n_4aveValue【保健センター・保健所】&#10;有形固定資産減価償却率">
          <a:extLst>
            <a:ext uri="{FF2B5EF4-FFF2-40B4-BE49-F238E27FC236}">
              <a16:creationId xmlns:a16="http://schemas.microsoft.com/office/drawing/2014/main" id="{EDE5FEA6-1D17-4645-A913-C5907633AC96}"/>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467" name="n_1mainValue【保健センター・保健所】&#10;有形固定資産減価償却率">
          <a:extLst>
            <a:ext uri="{FF2B5EF4-FFF2-40B4-BE49-F238E27FC236}">
              <a16:creationId xmlns:a16="http://schemas.microsoft.com/office/drawing/2014/main" id="{225AD4E9-3A28-4303-8680-C4FBB60F2A8A}"/>
            </a:ext>
          </a:extLst>
        </xdr:cNvPr>
        <xdr:cNvSpPr txBox="1"/>
      </xdr:nvSpPr>
      <xdr:spPr>
        <a:xfrm>
          <a:off x="152660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468" name="n_2mainValue【保健センター・保健所】&#10;有形固定資産減価償却率">
          <a:extLst>
            <a:ext uri="{FF2B5EF4-FFF2-40B4-BE49-F238E27FC236}">
              <a16:creationId xmlns:a16="http://schemas.microsoft.com/office/drawing/2014/main" id="{75B8ECEB-968A-4D80-AABA-86E28D53B4FA}"/>
            </a:ext>
          </a:extLst>
        </xdr:cNvPr>
        <xdr:cNvSpPr txBox="1"/>
      </xdr:nvSpPr>
      <xdr:spPr>
        <a:xfrm>
          <a:off x="14389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90912</xdr:rowOff>
    </xdr:from>
    <xdr:ext cx="405111" cy="259045"/>
    <xdr:sp macro="" textlink="">
      <xdr:nvSpPr>
        <xdr:cNvPr id="469" name="n_3mainValue【保健センター・保健所】&#10;有形固定資産減価償却率">
          <a:extLst>
            <a:ext uri="{FF2B5EF4-FFF2-40B4-BE49-F238E27FC236}">
              <a16:creationId xmlns:a16="http://schemas.microsoft.com/office/drawing/2014/main" id="{D3BA9183-057E-4856-806A-4ED8175B68C1}"/>
            </a:ext>
          </a:extLst>
        </xdr:cNvPr>
        <xdr:cNvSpPr txBox="1"/>
      </xdr:nvSpPr>
      <xdr:spPr>
        <a:xfrm>
          <a:off x="13500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58255</xdr:rowOff>
    </xdr:from>
    <xdr:ext cx="405111" cy="259045"/>
    <xdr:sp macro="" textlink="">
      <xdr:nvSpPr>
        <xdr:cNvPr id="470" name="n_4mainValue【保健センター・保健所】&#10;有形固定資産減価償却率">
          <a:extLst>
            <a:ext uri="{FF2B5EF4-FFF2-40B4-BE49-F238E27FC236}">
              <a16:creationId xmlns:a16="http://schemas.microsoft.com/office/drawing/2014/main" id="{EAE0856E-44ED-4A75-8E33-E11490E386D6}"/>
            </a:ext>
          </a:extLst>
        </xdr:cNvPr>
        <xdr:cNvSpPr txBox="1"/>
      </xdr:nvSpPr>
      <xdr:spPr>
        <a:xfrm>
          <a:off x="12611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27790958-94E1-42D4-A880-A154C62CB46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709D96D2-FE08-4E18-80D5-C1EF49C71FF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D8C5D5C9-40C6-46E1-8EF9-D01C46EF5A2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7EC9CBA0-C39D-4335-B975-01DD69AFDE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9AFA6025-5DE3-41C4-880D-5175149344F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7A1F2693-DDC0-4E72-8C9C-B7A64A2D442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BB126492-6230-49AB-9ECF-594B20E33F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370862F8-0085-43FA-BDE7-544BA2604C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0911CA1A-349A-4341-B58C-A565F6D028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54D7B246-0C6F-4FBF-9ED0-B767EACB5A5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1" name="直線コネクタ 480">
          <a:extLst>
            <a:ext uri="{FF2B5EF4-FFF2-40B4-BE49-F238E27FC236}">
              <a16:creationId xmlns:a16="http://schemas.microsoft.com/office/drawing/2014/main" id="{3E1F5036-4ED8-4200-A27B-80777DD797D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2" name="テキスト ボックス 481">
          <a:extLst>
            <a:ext uri="{FF2B5EF4-FFF2-40B4-BE49-F238E27FC236}">
              <a16:creationId xmlns:a16="http://schemas.microsoft.com/office/drawing/2014/main" id="{77689F75-A3E1-4F75-9F9D-103A4AA4BB6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3" name="直線コネクタ 482">
          <a:extLst>
            <a:ext uri="{FF2B5EF4-FFF2-40B4-BE49-F238E27FC236}">
              <a16:creationId xmlns:a16="http://schemas.microsoft.com/office/drawing/2014/main" id="{F84F8CDA-0896-4B35-BAFA-08AFBA84B06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4" name="テキスト ボックス 483">
          <a:extLst>
            <a:ext uri="{FF2B5EF4-FFF2-40B4-BE49-F238E27FC236}">
              <a16:creationId xmlns:a16="http://schemas.microsoft.com/office/drawing/2014/main" id="{BCBA43E6-DAF7-447A-B6DA-DFCA7B467FB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5" name="直線コネクタ 484">
          <a:extLst>
            <a:ext uri="{FF2B5EF4-FFF2-40B4-BE49-F238E27FC236}">
              <a16:creationId xmlns:a16="http://schemas.microsoft.com/office/drawing/2014/main" id="{D277231A-7517-4D54-967D-2BDB6D2A322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6" name="テキスト ボックス 485">
          <a:extLst>
            <a:ext uri="{FF2B5EF4-FFF2-40B4-BE49-F238E27FC236}">
              <a16:creationId xmlns:a16="http://schemas.microsoft.com/office/drawing/2014/main" id="{23795F50-09D4-4F52-9946-ED4243CA6E2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7" name="直線コネクタ 486">
          <a:extLst>
            <a:ext uri="{FF2B5EF4-FFF2-40B4-BE49-F238E27FC236}">
              <a16:creationId xmlns:a16="http://schemas.microsoft.com/office/drawing/2014/main" id="{F35DBF1E-517E-4224-AAF4-965A53FD4B4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8" name="テキスト ボックス 487">
          <a:extLst>
            <a:ext uri="{FF2B5EF4-FFF2-40B4-BE49-F238E27FC236}">
              <a16:creationId xmlns:a16="http://schemas.microsoft.com/office/drawing/2014/main" id="{A0296CE8-E9DA-41AC-B90B-59FC0ADC84F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0953AA3B-A011-4814-8D19-6C9780E01EE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0" name="テキスト ボックス 489">
          <a:extLst>
            <a:ext uri="{FF2B5EF4-FFF2-40B4-BE49-F238E27FC236}">
              <a16:creationId xmlns:a16="http://schemas.microsoft.com/office/drawing/2014/main" id="{8F8A4F0C-CBDF-4C2B-9FE9-790515F9F3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保健センター・保健所】&#10;一人当たり面積グラフ枠">
          <a:extLst>
            <a:ext uri="{FF2B5EF4-FFF2-40B4-BE49-F238E27FC236}">
              <a16:creationId xmlns:a16="http://schemas.microsoft.com/office/drawing/2014/main" id="{7A18AC9B-66E6-49FE-B60F-8A77FC00041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2" name="直線コネクタ 491">
          <a:extLst>
            <a:ext uri="{FF2B5EF4-FFF2-40B4-BE49-F238E27FC236}">
              <a16:creationId xmlns:a16="http://schemas.microsoft.com/office/drawing/2014/main" id="{E9BAF32C-5EEA-4ABA-AF69-CAC25844F597}"/>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3" name="【保健センター・保健所】&#10;一人当たり面積最小値テキスト">
          <a:extLst>
            <a:ext uri="{FF2B5EF4-FFF2-40B4-BE49-F238E27FC236}">
              <a16:creationId xmlns:a16="http://schemas.microsoft.com/office/drawing/2014/main" id="{C7C217E3-E9F5-4578-ABCB-873B8FB300FB}"/>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4" name="直線コネクタ 493">
          <a:extLst>
            <a:ext uri="{FF2B5EF4-FFF2-40B4-BE49-F238E27FC236}">
              <a16:creationId xmlns:a16="http://schemas.microsoft.com/office/drawing/2014/main" id="{9F3DAD08-4677-42A1-839C-D8688A07F5F9}"/>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5" name="【保健センター・保健所】&#10;一人当たり面積最大値テキスト">
          <a:extLst>
            <a:ext uri="{FF2B5EF4-FFF2-40B4-BE49-F238E27FC236}">
              <a16:creationId xmlns:a16="http://schemas.microsoft.com/office/drawing/2014/main" id="{7BF666BC-7A5A-4547-A7D9-88200A997AA1}"/>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6" name="直線コネクタ 495">
          <a:extLst>
            <a:ext uri="{FF2B5EF4-FFF2-40B4-BE49-F238E27FC236}">
              <a16:creationId xmlns:a16="http://schemas.microsoft.com/office/drawing/2014/main" id="{6D3BD35E-8ED6-440D-AF1E-38F122C24647}"/>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7" name="【保健センター・保健所】&#10;一人当たり面積平均値テキスト">
          <a:extLst>
            <a:ext uri="{FF2B5EF4-FFF2-40B4-BE49-F238E27FC236}">
              <a16:creationId xmlns:a16="http://schemas.microsoft.com/office/drawing/2014/main" id="{71DAE855-5AFD-4427-AF37-F2785E61161C}"/>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8" name="フローチャート: 判断 497">
          <a:extLst>
            <a:ext uri="{FF2B5EF4-FFF2-40B4-BE49-F238E27FC236}">
              <a16:creationId xmlns:a16="http://schemas.microsoft.com/office/drawing/2014/main" id="{266743EE-570C-4C77-AFF1-0CA86146CEEA}"/>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9" name="フローチャート: 判断 498">
          <a:extLst>
            <a:ext uri="{FF2B5EF4-FFF2-40B4-BE49-F238E27FC236}">
              <a16:creationId xmlns:a16="http://schemas.microsoft.com/office/drawing/2014/main" id="{8EDF3C60-8E76-408F-B79D-3157045C1079}"/>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00" name="フローチャート: 判断 499">
          <a:extLst>
            <a:ext uri="{FF2B5EF4-FFF2-40B4-BE49-F238E27FC236}">
              <a16:creationId xmlns:a16="http://schemas.microsoft.com/office/drawing/2014/main" id="{DBAAE00E-46BD-40D4-954B-BB326ED2874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01" name="フローチャート: 判断 500">
          <a:extLst>
            <a:ext uri="{FF2B5EF4-FFF2-40B4-BE49-F238E27FC236}">
              <a16:creationId xmlns:a16="http://schemas.microsoft.com/office/drawing/2014/main" id="{ACF48E49-1677-4E39-86C0-48941B222FD6}"/>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2" name="フローチャート: 判断 501">
          <a:extLst>
            <a:ext uri="{FF2B5EF4-FFF2-40B4-BE49-F238E27FC236}">
              <a16:creationId xmlns:a16="http://schemas.microsoft.com/office/drawing/2014/main" id="{0A3E21F1-09E9-43CC-8D1A-6E3327F70B04}"/>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1F23A8B-BDCF-4306-9B22-066B18FD32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FD23D8E-5F4B-4463-A81C-BA66C6128DD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27CD00E-7343-4B9F-90A8-F13CD9794B0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9B693BD-2B3B-4C2E-BB4A-182A847A583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8028D6F6-1AAF-4649-B1F4-E1DB459E85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4979</xdr:rowOff>
    </xdr:from>
    <xdr:to>
      <xdr:col>116</xdr:col>
      <xdr:colOff>114300</xdr:colOff>
      <xdr:row>63</xdr:row>
      <xdr:rowOff>106579</xdr:rowOff>
    </xdr:to>
    <xdr:sp macro="" textlink="">
      <xdr:nvSpPr>
        <xdr:cNvPr id="508" name="楕円 507">
          <a:extLst>
            <a:ext uri="{FF2B5EF4-FFF2-40B4-BE49-F238E27FC236}">
              <a16:creationId xmlns:a16="http://schemas.microsoft.com/office/drawing/2014/main" id="{3FDB029C-4B4E-4D4A-ABAE-E391610D457C}"/>
            </a:ext>
          </a:extLst>
        </xdr:cNvPr>
        <xdr:cNvSpPr/>
      </xdr:nvSpPr>
      <xdr:spPr>
        <a:xfrm>
          <a:off x="22110700" y="1080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91356</xdr:rowOff>
    </xdr:from>
    <xdr:ext cx="469744" cy="259045"/>
    <xdr:sp macro="" textlink="">
      <xdr:nvSpPr>
        <xdr:cNvPr id="509" name="【保健センター・保健所】&#10;一人当たり面積該当値テキスト">
          <a:extLst>
            <a:ext uri="{FF2B5EF4-FFF2-40B4-BE49-F238E27FC236}">
              <a16:creationId xmlns:a16="http://schemas.microsoft.com/office/drawing/2014/main" id="{C8E71183-C03A-4690-A5EF-58A48BF6E54C}"/>
            </a:ext>
          </a:extLst>
        </xdr:cNvPr>
        <xdr:cNvSpPr txBox="1"/>
      </xdr:nvSpPr>
      <xdr:spPr>
        <a:xfrm>
          <a:off x="22199600" y="1072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8179</xdr:rowOff>
    </xdr:from>
    <xdr:to>
      <xdr:col>112</xdr:col>
      <xdr:colOff>38100</xdr:colOff>
      <xdr:row>63</xdr:row>
      <xdr:rowOff>109779</xdr:rowOff>
    </xdr:to>
    <xdr:sp macro="" textlink="">
      <xdr:nvSpPr>
        <xdr:cNvPr id="510" name="楕円 509">
          <a:extLst>
            <a:ext uri="{FF2B5EF4-FFF2-40B4-BE49-F238E27FC236}">
              <a16:creationId xmlns:a16="http://schemas.microsoft.com/office/drawing/2014/main" id="{CA52184B-FC4B-4C20-B656-CFC0A8D15B1F}"/>
            </a:ext>
          </a:extLst>
        </xdr:cNvPr>
        <xdr:cNvSpPr/>
      </xdr:nvSpPr>
      <xdr:spPr>
        <a:xfrm>
          <a:off x="21272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55779</xdr:rowOff>
    </xdr:from>
    <xdr:to>
      <xdr:col>116</xdr:col>
      <xdr:colOff>63500</xdr:colOff>
      <xdr:row>63</xdr:row>
      <xdr:rowOff>58979</xdr:rowOff>
    </xdr:to>
    <xdr:cxnSp macro="">
      <xdr:nvCxnSpPr>
        <xdr:cNvPr id="511" name="直線コネクタ 510">
          <a:extLst>
            <a:ext uri="{FF2B5EF4-FFF2-40B4-BE49-F238E27FC236}">
              <a16:creationId xmlns:a16="http://schemas.microsoft.com/office/drawing/2014/main" id="{AE3027CC-9F8A-469C-A209-802318567234}"/>
            </a:ext>
          </a:extLst>
        </xdr:cNvPr>
        <xdr:cNvCxnSpPr/>
      </xdr:nvCxnSpPr>
      <xdr:spPr>
        <a:xfrm flipV="1">
          <a:off x="21323300" y="10857129"/>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10464</xdr:rowOff>
    </xdr:from>
    <xdr:to>
      <xdr:col>107</xdr:col>
      <xdr:colOff>101600</xdr:colOff>
      <xdr:row>63</xdr:row>
      <xdr:rowOff>112064</xdr:rowOff>
    </xdr:to>
    <xdr:sp macro="" textlink="">
      <xdr:nvSpPr>
        <xdr:cNvPr id="512" name="楕円 511">
          <a:extLst>
            <a:ext uri="{FF2B5EF4-FFF2-40B4-BE49-F238E27FC236}">
              <a16:creationId xmlns:a16="http://schemas.microsoft.com/office/drawing/2014/main" id="{C240BB6E-7C91-463E-BAD5-BE21ABABFCAD}"/>
            </a:ext>
          </a:extLst>
        </xdr:cNvPr>
        <xdr:cNvSpPr/>
      </xdr:nvSpPr>
      <xdr:spPr>
        <a:xfrm>
          <a:off x="20383500" y="1081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58979</xdr:rowOff>
    </xdr:from>
    <xdr:to>
      <xdr:col>111</xdr:col>
      <xdr:colOff>177800</xdr:colOff>
      <xdr:row>63</xdr:row>
      <xdr:rowOff>61264</xdr:rowOff>
    </xdr:to>
    <xdr:cxnSp macro="">
      <xdr:nvCxnSpPr>
        <xdr:cNvPr id="513" name="直線コネクタ 512">
          <a:extLst>
            <a:ext uri="{FF2B5EF4-FFF2-40B4-BE49-F238E27FC236}">
              <a16:creationId xmlns:a16="http://schemas.microsoft.com/office/drawing/2014/main" id="{1F21BC8D-05FD-4D3E-AF7F-CD625AD949C6}"/>
            </a:ext>
          </a:extLst>
        </xdr:cNvPr>
        <xdr:cNvCxnSpPr/>
      </xdr:nvCxnSpPr>
      <xdr:spPr>
        <a:xfrm flipV="1">
          <a:off x="20434300" y="1086032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xdr:rowOff>
    </xdr:from>
    <xdr:to>
      <xdr:col>102</xdr:col>
      <xdr:colOff>165100</xdr:colOff>
      <xdr:row>63</xdr:row>
      <xdr:rowOff>114808</xdr:rowOff>
    </xdr:to>
    <xdr:sp macro="" textlink="">
      <xdr:nvSpPr>
        <xdr:cNvPr id="514" name="楕円 513">
          <a:extLst>
            <a:ext uri="{FF2B5EF4-FFF2-40B4-BE49-F238E27FC236}">
              <a16:creationId xmlns:a16="http://schemas.microsoft.com/office/drawing/2014/main" id="{033A6977-B7CC-410E-A808-2B4C748612D9}"/>
            </a:ext>
          </a:extLst>
        </xdr:cNvPr>
        <xdr:cNvSpPr/>
      </xdr:nvSpPr>
      <xdr:spPr>
        <a:xfrm>
          <a:off x="19494500" y="1081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61264</xdr:rowOff>
    </xdr:from>
    <xdr:to>
      <xdr:col>107</xdr:col>
      <xdr:colOff>50800</xdr:colOff>
      <xdr:row>63</xdr:row>
      <xdr:rowOff>64008</xdr:rowOff>
    </xdr:to>
    <xdr:cxnSp macro="">
      <xdr:nvCxnSpPr>
        <xdr:cNvPr id="515" name="直線コネクタ 514">
          <a:extLst>
            <a:ext uri="{FF2B5EF4-FFF2-40B4-BE49-F238E27FC236}">
              <a16:creationId xmlns:a16="http://schemas.microsoft.com/office/drawing/2014/main" id="{45FBB306-7838-4A7E-A811-DEB02F94D81E}"/>
            </a:ext>
          </a:extLst>
        </xdr:cNvPr>
        <xdr:cNvCxnSpPr/>
      </xdr:nvCxnSpPr>
      <xdr:spPr>
        <a:xfrm flipV="1">
          <a:off x="19545300" y="1086261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15494</xdr:rowOff>
    </xdr:from>
    <xdr:to>
      <xdr:col>98</xdr:col>
      <xdr:colOff>38100</xdr:colOff>
      <xdr:row>63</xdr:row>
      <xdr:rowOff>117094</xdr:rowOff>
    </xdr:to>
    <xdr:sp macro="" textlink="">
      <xdr:nvSpPr>
        <xdr:cNvPr id="516" name="楕円 515">
          <a:extLst>
            <a:ext uri="{FF2B5EF4-FFF2-40B4-BE49-F238E27FC236}">
              <a16:creationId xmlns:a16="http://schemas.microsoft.com/office/drawing/2014/main" id="{F2A63C6F-BB10-42BA-91C2-6B12EC459D60}"/>
            </a:ext>
          </a:extLst>
        </xdr:cNvPr>
        <xdr:cNvSpPr/>
      </xdr:nvSpPr>
      <xdr:spPr>
        <a:xfrm>
          <a:off x="18605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64008</xdr:rowOff>
    </xdr:from>
    <xdr:to>
      <xdr:col>102</xdr:col>
      <xdr:colOff>114300</xdr:colOff>
      <xdr:row>63</xdr:row>
      <xdr:rowOff>66294</xdr:rowOff>
    </xdr:to>
    <xdr:cxnSp macro="">
      <xdr:nvCxnSpPr>
        <xdr:cNvPr id="517" name="直線コネクタ 516">
          <a:extLst>
            <a:ext uri="{FF2B5EF4-FFF2-40B4-BE49-F238E27FC236}">
              <a16:creationId xmlns:a16="http://schemas.microsoft.com/office/drawing/2014/main" id="{5FC26393-98D6-4E1E-B270-0E775D57D488}"/>
            </a:ext>
          </a:extLst>
        </xdr:cNvPr>
        <xdr:cNvCxnSpPr/>
      </xdr:nvCxnSpPr>
      <xdr:spPr>
        <a:xfrm flipV="1">
          <a:off x="18656300" y="1086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8" name="n_1aveValue【保健センター・保健所】&#10;一人当たり面積">
          <a:extLst>
            <a:ext uri="{FF2B5EF4-FFF2-40B4-BE49-F238E27FC236}">
              <a16:creationId xmlns:a16="http://schemas.microsoft.com/office/drawing/2014/main" id="{1940D945-3672-4365-B5FA-BAC5FD530F21}"/>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9" name="n_2aveValue【保健センター・保健所】&#10;一人当たり面積">
          <a:extLst>
            <a:ext uri="{FF2B5EF4-FFF2-40B4-BE49-F238E27FC236}">
              <a16:creationId xmlns:a16="http://schemas.microsoft.com/office/drawing/2014/main" id="{BFE65B3C-CC6E-4874-8EC5-7471D3B12EFE}"/>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20" name="n_3aveValue【保健センター・保健所】&#10;一人当たり面積">
          <a:extLst>
            <a:ext uri="{FF2B5EF4-FFF2-40B4-BE49-F238E27FC236}">
              <a16:creationId xmlns:a16="http://schemas.microsoft.com/office/drawing/2014/main" id="{44829477-FCF9-403D-B8B7-735101DA6F77}"/>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21" name="n_4aveValue【保健センター・保健所】&#10;一人当たり面積">
          <a:extLst>
            <a:ext uri="{FF2B5EF4-FFF2-40B4-BE49-F238E27FC236}">
              <a16:creationId xmlns:a16="http://schemas.microsoft.com/office/drawing/2014/main" id="{C2D6EAC9-6541-4B5B-B713-85FC2CA39247}"/>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100906</xdr:rowOff>
    </xdr:from>
    <xdr:ext cx="469744" cy="259045"/>
    <xdr:sp macro="" textlink="">
      <xdr:nvSpPr>
        <xdr:cNvPr id="522" name="n_1mainValue【保健センター・保健所】&#10;一人当たり面積">
          <a:extLst>
            <a:ext uri="{FF2B5EF4-FFF2-40B4-BE49-F238E27FC236}">
              <a16:creationId xmlns:a16="http://schemas.microsoft.com/office/drawing/2014/main" id="{D0FA0A20-87FC-433A-A7BD-EEBCD2F696E7}"/>
            </a:ext>
          </a:extLst>
        </xdr:cNvPr>
        <xdr:cNvSpPr txBox="1"/>
      </xdr:nvSpPr>
      <xdr:spPr>
        <a:xfrm>
          <a:off x="210757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103191</xdr:rowOff>
    </xdr:from>
    <xdr:ext cx="469744" cy="259045"/>
    <xdr:sp macro="" textlink="">
      <xdr:nvSpPr>
        <xdr:cNvPr id="523" name="n_2mainValue【保健センター・保健所】&#10;一人当たり面積">
          <a:extLst>
            <a:ext uri="{FF2B5EF4-FFF2-40B4-BE49-F238E27FC236}">
              <a16:creationId xmlns:a16="http://schemas.microsoft.com/office/drawing/2014/main" id="{810EF739-D866-4542-B2AB-100AC07946C1}"/>
            </a:ext>
          </a:extLst>
        </xdr:cNvPr>
        <xdr:cNvSpPr txBox="1"/>
      </xdr:nvSpPr>
      <xdr:spPr>
        <a:xfrm>
          <a:off x="20199427" y="1090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105935</xdr:rowOff>
    </xdr:from>
    <xdr:ext cx="469744" cy="259045"/>
    <xdr:sp macro="" textlink="">
      <xdr:nvSpPr>
        <xdr:cNvPr id="524" name="n_3mainValue【保健センター・保健所】&#10;一人当たり面積">
          <a:extLst>
            <a:ext uri="{FF2B5EF4-FFF2-40B4-BE49-F238E27FC236}">
              <a16:creationId xmlns:a16="http://schemas.microsoft.com/office/drawing/2014/main" id="{7DA019E4-EF27-418D-AB1C-F27DCA19DD8C}"/>
            </a:ext>
          </a:extLst>
        </xdr:cNvPr>
        <xdr:cNvSpPr txBox="1"/>
      </xdr:nvSpPr>
      <xdr:spPr>
        <a:xfrm>
          <a:off x="19310427" y="1090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108221</xdr:rowOff>
    </xdr:from>
    <xdr:ext cx="469744" cy="259045"/>
    <xdr:sp macro="" textlink="">
      <xdr:nvSpPr>
        <xdr:cNvPr id="525" name="n_4mainValue【保健センター・保健所】&#10;一人当たり面積">
          <a:extLst>
            <a:ext uri="{FF2B5EF4-FFF2-40B4-BE49-F238E27FC236}">
              <a16:creationId xmlns:a16="http://schemas.microsoft.com/office/drawing/2014/main" id="{2A2F2A75-C3AA-4EFF-9297-F12E5E3DE1D3}"/>
            </a:ext>
          </a:extLst>
        </xdr:cNvPr>
        <xdr:cNvSpPr txBox="1"/>
      </xdr:nvSpPr>
      <xdr:spPr>
        <a:xfrm>
          <a:off x="18421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8C30B58E-E2C3-4260-BD45-EE0CD80766D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73C480E9-0001-41F5-BC53-1E4DACF8AE5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E6457C9-6DC7-4DED-9488-48201737F48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646192EB-0AA9-46C8-985C-D9AFDED45D5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44366801-5C60-4A55-81CE-4FBAD8734C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D98D2869-BDC5-482A-BE40-1E27105E87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549875BE-77DA-4E40-AB7E-6F8F12A7DF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878BA3CB-0FEB-48FD-88A9-3F2FF0F7C5F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4" name="正方形/長方形 533">
          <a:extLst>
            <a:ext uri="{FF2B5EF4-FFF2-40B4-BE49-F238E27FC236}">
              <a16:creationId xmlns:a16="http://schemas.microsoft.com/office/drawing/2014/main" id="{D096894D-F3A5-4225-9EE8-A7EDA88025C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5" name="正方形/長方形 534">
          <a:extLst>
            <a:ext uri="{FF2B5EF4-FFF2-40B4-BE49-F238E27FC236}">
              <a16:creationId xmlns:a16="http://schemas.microsoft.com/office/drawing/2014/main" id="{A855DE0F-0B66-4B90-885F-E129DA488A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6" name="正方形/長方形 535">
          <a:extLst>
            <a:ext uri="{FF2B5EF4-FFF2-40B4-BE49-F238E27FC236}">
              <a16:creationId xmlns:a16="http://schemas.microsoft.com/office/drawing/2014/main" id="{81DB2DD9-420D-4969-87C4-C467CD2C8D1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7" name="正方形/長方形 536">
          <a:extLst>
            <a:ext uri="{FF2B5EF4-FFF2-40B4-BE49-F238E27FC236}">
              <a16:creationId xmlns:a16="http://schemas.microsoft.com/office/drawing/2014/main" id="{85B5C319-7BAB-410F-B76A-B823B8BF5E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8" name="正方形/長方形 537">
          <a:extLst>
            <a:ext uri="{FF2B5EF4-FFF2-40B4-BE49-F238E27FC236}">
              <a16:creationId xmlns:a16="http://schemas.microsoft.com/office/drawing/2014/main" id="{7C8023E4-E757-4420-AF64-E53F288BC2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9" name="正方形/長方形 538">
          <a:extLst>
            <a:ext uri="{FF2B5EF4-FFF2-40B4-BE49-F238E27FC236}">
              <a16:creationId xmlns:a16="http://schemas.microsoft.com/office/drawing/2014/main" id="{41655EDF-B0BA-46F2-A8A5-AC5E027D95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0" name="正方形/長方形 539">
          <a:extLst>
            <a:ext uri="{FF2B5EF4-FFF2-40B4-BE49-F238E27FC236}">
              <a16:creationId xmlns:a16="http://schemas.microsoft.com/office/drawing/2014/main" id="{E9688791-616D-4E36-ADEE-714E925D51E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1" name="正方形/長方形 540">
          <a:extLst>
            <a:ext uri="{FF2B5EF4-FFF2-40B4-BE49-F238E27FC236}">
              <a16:creationId xmlns:a16="http://schemas.microsoft.com/office/drawing/2014/main" id="{F58DFF58-77AE-47D7-9A3B-F857BDFD764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558260A6-771A-455F-A7A8-8E83B77695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9D61E7EA-93FC-4EF1-A3D1-B428A44B3A4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EADEE1A8-0B25-42FC-94CD-F58FB65A4A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33782F68-8944-4567-968C-FA556F33E9F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8DC7AF74-E922-4760-BD55-9BBA6F6F2BB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2A239920-40E7-472B-BE3B-29844AFCB8E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C6F8D3B7-8F4F-4490-A7B5-4C4F502B95D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5EFD363E-92E0-4418-AED3-49ACE62FDC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22B64542-1666-44F1-9BBD-4F4F339254C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7847826B-D1E5-43A8-B535-412DAC0693E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C5414863-4FA1-4183-9A0E-D8ABA92C884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6026EC01-C238-4996-B36E-4A39A047817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CBECD776-7D6F-442C-B3C0-E4E7A245801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35321D32-AC36-4B31-9CFF-FE568CDCC6F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77AFFC91-6AE2-40C2-AB68-CD1E48253A3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8FD74DB0-3F53-4DEA-9275-F532380D031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1C9F0390-8DFE-49CF-BE7D-406A62FB85B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D97D49AD-E4DC-4BCA-B469-8B9FD0AB22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06721764-0850-4E66-9212-B2DDE004DBD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C9EFC58E-CC51-4437-8171-E30FFB641F7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02FFD936-78C4-48C7-9DE9-E0275F1281A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EAFE46F1-5A86-44B6-83F0-E4F9A792498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5D1C8532-995E-4996-A2CE-29C1BAF6EFA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B21B5B42-0B9A-43C8-B382-1F3331A2CF8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96EE0AD3-DAEA-499A-9E96-E11D41DA15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13D2E530-C58E-4E25-B66B-D74668468885}"/>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庁舎】&#10;有形固定資産減価償却率最小値テキスト">
          <a:extLst>
            <a:ext uri="{FF2B5EF4-FFF2-40B4-BE49-F238E27FC236}">
              <a16:creationId xmlns:a16="http://schemas.microsoft.com/office/drawing/2014/main" id="{4149F3ED-7685-4D0E-AAB0-4567F499394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161F2500-F0EE-40E1-9DDD-51E6318C3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0" name="【庁舎】&#10;有形固定資産減価償却率最大値テキスト">
          <a:extLst>
            <a:ext uri="{FF2B5EF4-FFF2-40B4-BE49-F238E27FC236}">
              <a16:creationId xmlns:a16="http://schemas.microsoft.com/office/drawing/2014/main" id="{18E1C38D-4391-479C-BB20-B0B4096F1B6E}"/>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1" name="直線コネクタ 570">
          <a:extLst>
            <a:ext uri="{FF2B5EF4-FFF2-40B4-BE49-F238E27FC236}">
              <a16:creationId xmlns:a16="http://schemas.microsoft.com/office/drawing/2014/main" id="{6F945A71-7970-49A1-BDC6-F5F9EE60F447}"/>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2" name="【庁舎】&#10;有形固定資産減価償却率平均値テキスト">
          <a:extLst>
            <a:ext uri="{FF2B5EF4-FFF2-40B4-BE49-F238E27FC236}">
              <a16:creationId xmlns:a16="http://schemas.microsoft.com/office/drawing/2014/main" id="{7BAB2366-AEB6-43AB-B6EB-865545982A68}"/>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3" name="フローチャート: 判断 572">
          <a:extLst>
            <a:ext uri="{FF2B5EF4-FFF2-40B4-BE49-F238E27FC236}">
              <a16:creationId xmlns:a16="http://schemas.microsoft.com/office/drawing/2014/main" id="{AFF10F65-C7D9-4C5A-B2FD-5EFAC4BA1FC3}"/>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4" name="フローチャート: 判断 573">
          <a:extLst>
            <a:ext uri="{FF2B5EF4-FFF2-40B4-BE49-F238E27FC236}">
              <a16:creationId xmlns:a16="http://schemas.microsoft.com/office/drawing/2014/main" id="{E8697D51-6CB1-40DC-B22B-87B6FDC795F9}"/>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5" name="フローチャート: 判断 574">
          <a:extLst>
            <a:ext uri="{FF2B5EF4-FFF2-40B4-BE49-F238E27FC236}">
              <a16:creationId xmlns:a16="http://schemas.microsoft.com/office/drawing/2014/main" id="{5F3D1036-5A6D-4A83-923E-38CDEB74053A}"/>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6" name="フローチャート: 判断 575">
          <a:extLst>
            <a:ext uri="{FF2B5EF4-FFF2-40B4-BE49-F238E27FC236}">
              <a16:creationId xmlns:a16="http://schemas.microsoft.com/office/drawing/2014/main" id="{B44B53C5-3F92-482A-BD2D-DDEBA506E78A}"/>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7" name="フローチャート: 判断 576">
          <a:extLst>
            <a:ext uri="{FF2B5EF4-FFF2-40B4-BE49-F238E27FC236}">
              <a16:creationId xmlns:a16="http://schemas.microsoft.com/office/drawing/2014/main" id="{92CA84F4-E63B-4370-837D-DC5C1C782B63}"/>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F5E8D8F6-2FC1-40FD-9A88-010361E5B4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44804444-E3A2-43ED-B9FF-20A247BC326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E77A825A-7724-4558-89AD-14A5EC0633D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CFDD4E1-2B73-494D-876D-C743D4AADE7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5F340C0D-2E6A-4DC1-9801-F2DD8B5A69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165826</xdr:rowOff>
    </xdr:from>
    <xdr:to>
      <xdr:col>85</xdr:col>
      <xdr:colOff>177800</xdr:colOff>
      <xdr:row>106</xdr:row>
      <xdr:rowOff>95976</xdr:rowOff>
    </xdr:to>
    <xdr:sp macro="" textlink="">
      <xdr:nvSpPr>
        <xdr:cNvPr id="583" name="楕円 582">
          <a:extLst>
            <a:ext uri="{FF2B5EF4-FFF2-40B4-BE49-F238E27FC236}">
              <a16:creationId xmlns:a16="http://schemas.microsoft.com/office/drawing/2014/main" id="{D54CEA2C-C3CF-41E0-B4F8-06B588730058}"/>
            </a:ext>
          </a:extLst>
        </xdr:cNvPr>
        <xdr:cNvSpPr/>
      </xdr:nvSpPr>
      <xdr:spPr>
        <a:xfrm>
          <a:off x="162687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144253</xdr:rowOff>
    </xdr:from>
    <xdr:ext cx="405111" cy="259045"/>
    <xdr:sp macro="" textlink="">
      <xdr:nvSpPr>
        <xdr:cNvPr id="584" name="【庁舎】&#10;有形固定資産減価償却率該当値テキスト">
          <a:extLst>
            <a:ext uri="{FF2B5EF4-FFF2-40B4-BE49-F238E27FC236}">
              <a16:creationId xmlns:a16="http://schemas.microsoft.com/office/drawing/2014/main" id="{7AA9E142-87CD-48DB-9EAA-02D365820D88}"/>
            </a:ext>
          </a:extLst>
        </xdr:cNvPr>
        <xdr:cNvSpPr txBox="1"/>
      </xdr:nvSpPr>
      <xdr:spPr>
        <a:xfrm>
          <a:off x="16357600"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123371</xdr:rowOff>
    </xdr:from>
    <xdr:to>
      <xdr:col>81</xdr:col>
      <xdr:colOff>101600</xdr:colOff>
      <xdr:row>106</xdr:row>
      <xdr:rowOff>53521</xdr:rowOff>
    </xdr:to>
    <xdr:sp macro="" textlink="">
      <xdr:nvSpPr>
        <xdr:cNvPr id="585" name="楕円 584">
          <a:extLst>
            <a:ext uri="{FF2B5EF4-FFF2-40B4-BE49-F238E27FC236}">
              <a16:creationId xmlns:a16="http://schemas.microsoft.com/office/drawing/2014/main" id="{6EEF75BF-6B35-4A4F-AD0B-086565DF83E8}"/>
            </a:ext>
          </a:extLst>
        </xdr:cNvPr>
        <xdr:cNvSpPr/>
      </xdr:nvSpPr>
      <xdr:spPr>
        <a:xfrm>
          <a:off x="15430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xdr:rowOff>
    </xdr:from>
    <xdr:to>
      <xdr:col>85</xdr:col>
      <xdr:colOff>127000</xdr:colOff>
      <xdr:row>106</xdr:row>
      <xdr:rowOff>45176</xdr:rowOff>
    </xdr:to>
    <xdr:cxnSp macro="">
      <xdr:nvCxnSpPr>
        <xdr:cNvPr id="586" name="直線コネクタ 585">
          <a:extLst>
            <a:ext uri="{FF2B5EF4-FFF2-40B4-BE49-F238E27FC236}">
              <a16:creationId xmlns:a16="http://schemas.microsoft.com/office/drawing/2014/main" id="{8156CE7B-F5A9-43F3-8C48-D7429FF1979C}"/>
            </a:ext>
          </a:extLst>
        </xdr:cNvPr>
        <xdr:cNvCxnSpPr/>
      </xdr:nvCxnSpPr>
      <xdr:spPr>
        <a:xfrm>
          <a:off x="15481300" y="18176421"/>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80918</xdr:rowOff>
    </xdr:from>
    <xdr:to>
      <xdr:col>76</xdr:col>
      <xdr:colOff>165100</xdr:colOff>
      <xdr:row>106</xdr:row>
      <xdr:rowOff>11068</xdr:rowOff>
    </xdr:to>
    <xdr:sp macro="" textlink="">
      <xdr:nvSpPr>
        <xdr:cNvPr id="587" name="楕円 586">
          <a:extLst>
            <a:ext uri="{FF2B5EF4-FFF2-40B4-BE49-F238E27FC236}">
              <a16:creationId xmlns:a16="http://schemas.microsoft.com/office/drawing/2014/main" id="{14291097-BC57-4813-ABAA-C6C0F0DCB277}"/>
            </a:ext>
          </a:extLst>
        </xdr:cNvPr>
        <xdr:cNvSpPr/>
      </xdr:nvSpPr>
      <xdr:spPr>
        <a:xfrm>
          <a:off x="14541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106</xdr:row>
      <xdr:rowOff>2721</xdr:rowOff>
    </xdr:to>
    <xdr:cxnSp macro="">
      <xdr:nvCxnSpPr>
        <xdr:cNvPr id="588" name="直線コネクタ 587">
          <a:extLst>
            <a:ext uri="{FF2B5EF4-FFF2-40B4-BE49-F238E27FC236}">
              <a16:creationId xmlns:a16="http://schemas.microsoft.com/office/drawing/2014/main" id="{881DD756-60A7-4C98-B784-4AEE66D87306}"/>
            </a:ext>
          </a:extLst>
        </xdr:cNvPr>
        <xdr:cNvCxnSpPr/>
      </xdr:nvCxnSpPr>
      <xdr:spPr>
        <a:xfrm>
          <a:off x="14592300" y="18133968"/>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38463</xdr:rowOff>
    </xdr:from>
    <xdr:to>
      <xdr:col>72</xdr:col>
      <xdr:colOff>38100</xdr:colOff>
      <xdr:row>105</xdr:row>
      <xdr:rowOff>140063</xdr:rowOff>
    </xdr:to>
    <xdr:sp macro="" textlink="">
      <xdr:nvSpPr>
        <xdr:cNvPr id="589" name="楕円 588">
          <a:extLst>
            <a:ext uri="{FF2B5EF4-FFF2-40B4-BE49-F238E27FC236}">
              <a16:creationId xmlns:a16="http://schemas.microsoft.com/office/drawing/2014/main" id="{90B9BBD1-FF9D-4F7E-B265-55C88E67A277}"/>
            </a:ext>
          </a:extLst>
        </xdr:cNvPr>
        <xdr:cNvSpPr/>
      </xdr:nvSpPr>
      <xdr:spPr>
        <a:xfrm>
          <a:off x="13652500" y="1804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89263</xdr:rowOff>
    </xdr:from>
    <xdr:to>
      <xdr:col>76</xdr:col>
      <xdr:colOff>114300</xdr:colOff>
      <xdr:row>105</xdr:row>
      <xdr:rowOff>131718</xdr:rowOff>
    </xdr:to>
    <xdr:cxnSp macro="">
      <xdr:nvCxnSpPr>
        <xdr:cNvPr id="590" name="直線コネクタ 589">
          <a:extLst>
            <a:ext uri="{FF2B5EF4-FFF2-40B4-BE49-F238E27FC236}">
              <a16:creationId xmlns:a16="http://schemas.microsoft.com/office/drawing/2014/main" id="{9E1AD601-9B3C-41D9-ADB5-39562DB66364}"/>
            </a:ext>
          </a:extLst>
        </xdr:cNvPr>
        <xdr:cNvCxnSpPr/>
      </xdr:nvCxnSpPr>
      <xdr:spPr>
        <a:xfrm>
          <a:off x="13703300" y="1809151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157662</xdr:rowOff>
    </xdr:from>
    <xdr:to>
      <xdr:col>67</xdr:col>
      <xdr:colOff>101600</xdr:colOff>
      <xdr:row>106</xdr:row>
      <xdr:rowOff>87812</xdr:rowOff>
    </xdr:to>
    <xdr:sp macro="" textlink="">
      <xdr:nvSpPr>
        <xdr:cNvPr id="591" name="楕円 590">
          <a:extLst>
            <a:ext uri="{FF2B5EF4-FFF2-40B4-BE49-F238E27FC236}">
              <a16:creationId xmlns:a16="http://schemas.microsoft.com/office/drawing/2014/main" id="{827DE1F0-7245-40CB-8888-4813928F2DF4}"/>
            </a:ext>
          </a:extLst>
        </xdr:cNvPr>
        <xdr:cNvSpPr/>
      </xdr:nvSpPr>
      <xdr:spPr>
        <a:xfrm>
          <a:off x="12763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89263</xdr:rowOff>
    </xdr:from>
    <xdr:to>
      <xdr:col>71</xdr:col>
      <xdr:colOff>177800</xdr:colOff>
      <xdr:row>106</xdr:row>
      <xdr:rowOff>37012</xdr:rowOff>
    </xdr:to>
    <xdr:cxnSp macro="">
      <xdr:nvCxnSpPr>
        <xdr:cNvPr id="592" name="直線コネクタ 591">
          <a:extLst>
            <a:ext uri="{FF2B5EF4-FFF2-40B4-BE49-F238E27FC236}">
              <a16:creationId xmlns:a16="http://schemas.microsoft.com/office/drawing/2014/main" id="{87026490-0C70-4CB5-B67A-6E103AE8C73A}"/>
            </a:ext>
          </a:extLst>
        </xdr:cNvPr>
        <xdr:cNvCxnSpPr/>
      </xdr:nvCxnSpPr>
      <xdr:spPr>
        <a:xfrm flipV="1">
          <a:off x="12814300" y="18091513"/>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3" name="n_1aveValue【庁舎】&#10;有形固定資産減価償却率">
          <a:extLst>
            <a:ext uri="{FF2B5EF4-FFF2-40B4-BE49-F238E27FC236}">
              <a16:creationId xmlns:a16="http://schemas.microsoft.com/office/drawing/2014/main" id="{D68C5AAB-AA6F-4AC1-A21F-8684905CE0DC}"/>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4" name="n_2aveValue【庁舎】&#10;有形固定資産減価償却率">
          <a:extLst>
            <a:ext uri="{FF2B5EF4-FFF2-40B4-BE49-F238E27FC236}">
              <a16:creationId xmlns:a16="http://schemas.microsoft.com/office/drawing/2014/main" id="{584126F4-64A2-4C95-B0EA-349925A63071}"/>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5" name="n_3aveValue【庁舎】&#10;有形固定資産減価償却率">
          <a:extLst>
            <a:ext uri="{FF2B5EF4-FFF2-40B4-BE49-F238E27FC236}">
              <a16:creationId xmlns:a16="http://schemas.microsoft.com/office/drawing/2014/main" id="{C760EA8C-8F89-4B4D-B220-6ACF151E4FEC}"/>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6" name="n_4aveValue【庁舎】&#10;有形固定資産減価償却率">
          <a:extLst>
            <a:ext uri="{FF2B5EF4-FFF2-40B4-BE49-F238E27FC236}">
              <a16:creationId xmlns:a16="http://schemas.microsoft.com/office/drawing/2014/main" id="{DAF2FB61-3EE4-4142-B5B1-964F2E94B9D6}"/>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44648</xdr:rowOff>
    </xdr:from>
    <xdr:ext cx="405111" cy="259045"/>
    <xdr:sp macro="" textlink="">
      <xdr:nvSpPr>
        <xdr:cNvPr id="597" name="n_1mainValue【庁舎】&#10;有形固定資産減価償却率">
          <a:extLst>
            <a:ext uri="{FF2B5EF4-FFF2-40B4-BE49-F238E27FC236}">
              <a16:creationId xmlns:a16="http://schemas.microsoft.com/office/drawing/2014/main" id="{CBF6B278-8975-4CCF-971B-0F3D17FA3728}"/>
            </a:ext>
          </a:extLst>
        </xdr:cNvPr>
        <xdr:cNvSpPr txBox="1"/>
      </xdr:nvSpPr>
      <xdr:spPr>
        <a:xfrm>
          <a:off x="152660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2195</xdr:rowOff>
    </xdr:from>
    <xdr:ext cx="405111" cy="259045"/>
    <xdr:sp macro="" textlink="">
      <xdr:nvSpPr>
        <xdr:cNvPr id="598" name="n_2mainValue【庁舎】&#10;有形固定資産減価償却率">
          <a:extLst>
            <a:ext uri="{FF2B5EF4-FFF2-40B4-BE49-F238E27FC236}">
              <a16:creationId xmlns:a16="http://schemas.microsoft.com/office/drawing/2014/main" id="{17BA01D4-817E-4E21-A2B7-0DC639C5C6C7}"/>
            </a:ext>
          </a:extLst>
        </xdr:cNvPr>
        <xdr:cNvSpPr txBox="1"/>
      </xdr:nvSpPr>
      <xdr:spPr>
        <a:xfrm>
          <a:off x="14389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131190</xdr:rowOff>
    </xdr:from>
    <xdr:ext cx="405111" cy="259045"/>
    <xdr:sp macro="" textlink="">
      <xdr:nvSpPr>
        <xdr:cNvPr id="599" name="n_3mainValue【庁舎】&#10;有形固定資産減価償却率">
          <a:extLst>
            <a:ext uri="{FF2B5EF4-FFF2-40B4-BE49-F238E27FC236}">
              <a16:creationId xmlns:a16="http://schemas.microsoft.com/office/drawing/2014/main" id="{A8F49FFD-E67A-4B9A-89F5-BE9406BA5324}"/>
            </a:ext>
          </a:extLst>
        </xdr:cNvPr>
        <xdr:cNvSpPr txBox="1"/>
      </xdr:nvSpPr>
      <xdr:spPr>
        <a:xfrm>
          <a:off x="13500744"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78939</xdr:rowOff>
    </xdr:from>
    <xdr:ext cx="405111" cy="259045"/>
    <xdr:sp macro="" textlink="">
      <xdr:nvSpPr>
        <xdr:cNvPr id="600" name="n_4mainValue【庁舎】&#10;有形固定資産減価償却率">
          <a:extLst>
            <a:ext uri="{FF2B5EF4-FFF2-40B4-BE49-F238E27FC236}">
              <a16:creationId xmlns:a16="http://schemas.microsoft.com/office/drawing/2014/main" id="{79ECDBB3-83DA-4220-A26D-94BD1BC9E696}"/>
            </a:ext>
          </a:extLst>
        </xdr:cNvPr>
        <xdr:cNvSpPr txBox="1"/>
      </xdr:nvSpPr>
      <xdr:spPr>
        <a:xfrm>
          <a:off x="12611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190DC695-FDE7-4BD3-B0AF-F8B50D29039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8D78E566-4678-4B6D-B18E-8FC5EFDA68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6A3F410D-33EC-4171-AC05-9D8AD0A2DCE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D107ADDA-5D54-4FE1-A41C-B7F99A2D082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998C36F1-E3DE-4BA7-84E2-D7540B3B06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F0D034F5-0B1D-484E-AC73-9877A240173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7BBC6EAE-9BAC-4546-81BD-A4189A55BC9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ADA60300-C05A-4126-9915-84404A2B731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4AFADF73-88B5-4D4D-8093-1F47BA4FAC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09BEE4C1-623F-468A-8155-FED9FC5749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3BF0E4F3-645A-46EE-B28F-3C6EBCF8C08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6D7A9861-1089-4ED5-967B-94ED9D93658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F7C4BC01-6B4A-48B5-8661-5019D10DE96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AA3CD202-D9C9-466C-8782-76EF1C8A74B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62AD927B-02E4-46C1-9CA8-BA130320724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EA3FBE25-47D4-4F21-9CB4-BCE4501E8E2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CD91C1F4-CDB7-4962-9ADE-5EC228F3BAF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5FBE4592-7CEE-4703-9455-FDA9943C52B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1392A546-8811-4461-936F-3CF966B9A8A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0F597088-1F5C-4A56-9CED-C78E5BD6E35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A69A3ACE-6982-4E91-BC85-A64120B26E1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2" name="直線コネクタ 621">
          <a:extLst>
            <a:ext uri="{FF2B5EF4-FFF2-40B4-BE49-F238E27FC236}">
              <a16:creationId xmlns:a16="http://schemas.microsoft.com/office/drawing/2014/main" id="{F7074987-8841-4048-8788-DCDD71966CE4}"/>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3" name="【庁舎】&#10;一人当たり面積最小値テキスト">
          <a:extLst>
            <a:ext uri="{FF2B5EF4-FFF2-40B4-BE49-F238E27FC236}">
              <a16:creationId xmlns:a16="http://schemas.microsoft.com/office/drawing/2014/main" id="{40425B5E-6E6A-4261-BD58-8786338C4681}"/>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4" name="直線コネクタ 623">
          <a:extLst>
            <a:ext uri="{FF2B5EF4-FFF2-40B4-BE49-F238E27FC236}">
              <a16:creationId xmlns:a16="http://schemas.microsoft.com/office/drawing/2014/main" id="{C2236807-B783-49F2-9219-6F80375235B5}"/>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5" name="【庁舎】&#10;一人当たり面積最大値テキスト">
          <a:extLst>
            <a:ext uri="{FF2B5EF4-FFF2-40B4-BE49-F238E27FC236}">
              <a16:creationId xmlns:a16="http://schemas.microsoft.com/office/drawing/2014/main" id="{39619B05-5493-4981-957B-DC595146EF91}"/>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6" name="直線コネクタ 625">
          <a:extLst>
            <a:ext uri="{FF2B5EF4-FFF2-40B4-BE49-F238E27FC236}">
              <a16:creationId xmlns:a16="http://schemas.microsoft.com/office/drawing/2014/main" id="{71AB8812-6AA1-4E69-927E-856B740D213E}"/>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7" name="【庁舎】&#10;一人当たり面積平均値テキスト">
          <a:extLst>
            <a:ext uri="{FF2B5EF4-FFF2-40B4-BE49-F238E27FC236}">
              <a16:creationId xmlns:a16="http://schemas.microsoft.com/office/drawing/2014/main" id="{5908146A-1D12-4F7D-9E69-11FB62A78193}"/>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8" name="フローチャート: 判断 627">
          <a:extLst>
            <a:ext uri="{FF2B5EF4-FFF2-40B4-BE49-F238E27FC236}">
              <a16:creationId xmlns:a16="http://schemas.microsoft.com/office/drawing/2014/main" id="{B0489838-1E21-4EA5-9063-65C48095E7CC}"/>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9" name="フローチャート: 判断 628">
          <a:extLst>
            <a:ext uri="{FF2B5EF4-FFF2-40B4-BE49-F238E27FC236}">
              <a16:creationId xmlns:a16="http://schemas.microsoft.com/office/drawing/2014/main" id="{F0884870-CFD4-4C5F-AC6B-88CBA057F1EC}"/>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0" name="フローチャート: 判断 629">
          <a:extLst>
            <a:ext uri="{FF2B5EF4-FFF2-40B4-BE49-F238E27FC236}">
              <a16:creationId xmlns:a16="http://schemas.microsoft.com/office/drawing/2014/main" id="{E052084C-58C8-4979-9995-D67C1C43628F}"/>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1" name="フローチャート: 判断 630">
          <a:extLst>
            <a:ext uri="{FF2B5EF4-FFF2-40B4-BE49-F238E27FC236}">
              <a16:creationId xmlns:a16="http://schemas.microsoft.com/office/drawing/2014/main" id="{35AC0E40-E878-493E-8227-297DECF4AC3D}"/>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2" name="フローチャート: 判断 631">
          <a:extLst>
            <a:ext uri="{FF2B5EF4-FFF2-40B4-BE49-F238E27FC236}">
              <a16:creationId xmlns:a16="http://schemas.microsoft.com/office/drawing/2014/main" id="{4ABC29D0-D44A-43DD-9081-32FB9A9C5BA7}"/>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1754A1D-C7F8-4D0F-AE32-EB0E04615D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CB42189-98F8-47E1-B4F0-185A7BE190C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E7C5B5-A4DA-4616-9328-96992A2911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E913AA3B-06CC-45F3-84D0-A82D4A26E16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79552954-62F7-4536-BF2C-A1B7DBD4654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132614</xdr:rowOff>
    </xdr:from>
    <xdr:to>
      <xdr:col>116</xdr:col>
      <xdr:colOff>114300</xdr:colOff>
      <xdr:row>107</xdr:row>
      <xdr:rowOff>62764</xdr:rowOff>
    </xdr:to>
    <xdr:sp macro="" textlink="">
      <xdr:nvSpPr>
        <xdr:cNvPr id="638" name="楕円 637">
          <a:extLst>
            <a:ext uri="{FF2B5EF4-FFF2-40B4-BE49-F238E27FC236}">
              <a16:creationId xmlns:a16="http://schemas.microsoft.com/office/drawing/2014/main" id="{8B108416-33F1-4C75-B2BF-647C11C02648}"/>
            </a:ext>
          </a:extLst>
        </xdr:cNvPr>
        <xdr:cNvSpPr/>
      </xdr:nvSpPr>
      <xdr:spPr>
        <a:xfrm>
          <a:off x="22110700" y="1830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111041</xdr:rowOff>
    </xdr:from>
    <xdr:ext cx="469744" cy="259045"/>
    <xdr:sp macro="" textlink="">
      <xdr:nvSpPr>
        <xdr:cNvPr id="639" name="【庁舎】&#10;一人当たり面積該当値テキスト">
          <a:extLst>
            <a:ext uri="{FF2B5EF4-FFF2-40B4-BE49-F238E27FC236}">
              <a16:creationId xmlns:a16="http://schemas.microsoft.com/office/drawing/2014/main" id="{7C50B266-F6AC-4A32-B49D-321F68DF6026}"/>
            </a:ext>
          </a:extLst>
        </xdr:cNvPr>
        <xdr:cNvSpPr txBox="1"/>
      </xdr:nvSpPr>
      <xdr:spPr>
        <a:xfrm>
          <a:off x="22199600" y="1828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139015</xdr:rowOff>
    </xdr:from>
    <xdr:to>
      <xdr:col>112</xdr:col>
      <xdr:colOff>38100</xdr:colOff>
      <xdr:row>107</xdr:row>
      <xdr:rowOff>69165</xdr:rowOff>
    </xdr:to>
    <xdr:sp macro="" textlink="">
      <xdr:nvSpPr>
        <xdr:cNvPr id="640" name="楕円 639">
          <a:extLst>
            <a:ext uri="{FF2B5EF4-FFF2-40B4-BE49-F238E27FC236}">
              <a16:creationId xmlns:a16="http://schemas.microsoft.com/office/drawing/2014/main" id="{56BD844F-5320-4AC8-A235-199457DC6FB9}"/>
            </a:ext>
          </a:extLst>
        </xdr:cNvPr>
        <xdr:cNvSpPr/>
      </xdr:nvSpPr>
      <xdr:spPr>
        <a:xfrm>
          <a:off x="21272500" y="1831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11964</xdr:rowOff>
    </xdr:from>
    <xdr:to>
      <xdr:col>116</xdr:col>
      <xdr:colOff>63500</xdr:colOff>
      <xdr:row>107</xdr:row>
      <xdr:rowOff>18365</xdr:rowOff>
    </xdr:to>
    <xdr:cxnSp macro="">
      <xdr:nvCxnSpPr>
        <xdr:cNvPr id="641" name="直線コネクタ 640">
          <a:extLst>
            <a:ext uri="{FF2B5EF4-FFF2-40B4-BE49-F238E27FC236}">
              <a16:creationId xmlns:a16="http://schemas.microsoft.com/office/drawing/2014/main" id="{4408FA72-B314-4980-856B-AAC58BD6FC25}"/>
            </a:ext>
          </a:extLst>
        </xdr:cNvPr>
        <xdr:cNvCxnSpPr/>
      </xdr:nvCxnSpPr>
      <xdr:spPr>
        <a:xfrm flipV="1">
          <a:off x="21323300" y="18357114"/>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143587</xdr:rowOff>
    </xdr:from>
    <xdr:to>
      <xdr:col>107</xdr:col>
      <xdr:colOff>101600</xdr:colOff>
      <xdr:row>107</xdr:row>
      <xdr:rowOff>73737</xdr:rowOff>
    </xdr:to>
    <xdr:sp macro="" textlink="">
      <xdr:nvSpPr>
        <xdr:cNvPr id="642" name="楕円 641">
          <a:extLst>
            <a:ext uri="{FF2B5EF4-FFF2-40B4-BE49-F238E27FC236}">
              <a16:creationId xmlns:a16="http://schemas.microsoft.com/office/drawing/2014/main" id="{57200AF9-0C4C-42C4-BD50-2FDC2867469A}"/>
            </a:ext>
          </a:extLst>
        </xdr:cNvPr>
        <xdr:cNvSpPr/>
      </xdr:nvSpPr>
      <xdr:spPr>
        <a:xfrm>
          <a:off x="20383500" y="1831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18365</xdr:rowOff>
    </xdr:from>
    <xdr:to>
      <xdr:col>111</xdr:col>
      <xdr:colOff>177800</xdr:colOff>
      <xdr:row>107</xdr:row>
      <xdr:rowOff>22937</xdr:rowOff>
    </xdr:to>
    <xdr:cxnSp macro="">
      <xdr:nvCxnSpPr>
        <xdr:cNvPr id="643" name="直線コネクタ 642">
          <a:extLst>
            <a:ext uri="{FF2B5EF4-FFF2-40B4-BE49-F238E27FC236}">
              <a16:creationId xmlns:a16="http://schemas.microsoft.com/office/drawing/2014/main" id="{49FCE3CF-80D4-4457-9B72-3D0EB7A9A4EF}"/>
            </a:ext>
          </a:extLst>
        </xdr:cNvPr>
        <xdr:cNvCxnSpPr/>
      </xdr:nvCxnSpPr>
      <xdr:spPr>
        <a:xfrm flipV="1">
          <a:off x="20434300" y="183635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149073</xdr:rowOff>
    </xdr:from>
    <xdr:to>
      <xdr:col>102</xdr:col>
      <xdr:colOff>165100</xdr:colOff>
      <xdr:row>107</xdr:row>
      <xdr:rowOff>79223</xdr:rowOff>
    </xdr:to>
    <xdr:sp macro="" textlink="">
      <xdr:nvSpPr>
        <xdr:cNvPr id="644" name="楕円 643">
          <a:extLst>
            <a:ext uri="{FF2B5EF4-FFF2-40B4-BE49-F238E27FC236}">
              <a16:creationId xmlns:a16="http://schemas.microsoft.com/office/drawing/2014/main" id="{1CB86CFC-0641-4715-AA3E-8FAB51C6B3BB}"/>
            </a:ext>
          </a:extLst>
        </xdr:cNvPr>
        <xdr:cNvSpPr/>
      </xdr:nvSpPr>
      <xdr:spPr>
        <a:xfrm>
          <a:off x="19494500" y="1832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22937</xdr:rowOff>
    </xdr:from>
    <xdr:to>
      <xdr:col>107</xdr:col>
      <xdr:colOff>50800</xdr:colOff>
      <xdr:row>107</xdr:row>
      <xdr:rowOff>28423</xdr:rowOff>
    </xdr:to>
    <xdr:cxnSp macro="">
      <xdr:nvCxnSpPr>
        <xdr:cNvPr id="645" name="直線コネクタ 644">
          <a:extLst>
            <a:ext uri="{FF2B5EF4-FFF2-40B4-BE49-F238E27FC236}">
              <a16:creationId xmlns:a16="http://schemas.microsoft.com/office/drawing/2014/main" id="{257CC794-19AC-4BC5-8A36-CBF1BC902A33}"/>
            </a:ext>
          </a:extLst>
        </xdr:cNvPr>
        <xdr:cNvCxnSpPr/>
      </xdr:nvCxnSpPr>
      <xdr:spPr>
        <a:xfrm flipV="1">
          <a:off x="19545300" y="1836808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154560</xdr:rowOff>
    </xdr:from>
    <xdr:to>
      <xdr:col>98</xdr:col>
      <xdr:colOff>38100</xdr:colOff>
      <xdr:row>107</xdr:row>
      <xdr:rowOff>84710</xdr:rowOff>
    </xdr:to>
    <xdr:sp macro="" textlink="">
      <xdr:nvSpPr>
        <xdr:cNvPr id="646" name="楕円 645">
          <a:extLst>
            <a:ext uri="{FF2B5EF4-FFF2-40B4-BE49-F238E27FC236}">
              <a16:creationId xmlns:a16="http://schemas.microsoft.com/office/drawing/2014/main" id="{32E3B53F-E473-439D-B48A-D4F0A4AD88BF}"/>
            </a:ext>
          </a:extLst>
        </xdr:cNvPr>
        <xdr:cNvSpPr/>
      </xdr:nvSpPr>
      <xdr:spPr>
        <a:xfrm>
          <a:off x="18605500" y="1832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28423</xdr:rowOff>
    </xdr:from>
    <xdr:to>
      <xdr:col>102</xdr:col>
      <xdr:colOff>114300</xdr:colOff>
      <xdr:row>107</xdr:row>
      <xdr:rowOff>33910</xdr:rowOff>
    </xdr:to>
    <xdr:cxnSp macro="">
      <xdr:nvCxnSpPr>
        <xdr:cNvPr id="647" name="直線コネクタ 646">
          <a:extLst>
            <a:ext uri="{FF2B5EF4-FFF2-40B4-BE49-F238E27FC236}">
              <a16:creationId xmlns:a16="http://schemas.microsoft.com/office/drawing/2014/main" id="{1B752BA4-173D-4D35-B7D1-15BEFD6AD89A}"/>
            </a:ext>
          </a:extLst>
        </xdr:cNvPr>
        <xdr:cNvCxnSpPr/>
      </xdr:nvCxnSpPr>
      <xdr:spPr>
        <a:xfrm flipV="1">
          <a:off x="18656300" y="18373573"/>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8" name="n_1aveValue【庁舎】&#10;一人当たり面積">
          <a:extLst>
            <a:ext uri="{FF2B5EF4-FFF2-40B4-BE49-F238E27FC236}">
              <a16:creationId xmlns:a16="http://schemas.microsoft.com/office/drawing/2014/main" id="{6D4FCFDB-38C6-4736-BC39-B2DC60EFC52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9" name="n_2aveValue【庁舎】&#10;一人当たり面積">
          <a:extLst>
            <a:ext uri="{FF2B5EF4-FFF2-40B4-BE49-F238E27FC236}">
              <a16:creationId xmlns:a16="http://schemas.microsoft.com/office/drawing/2014/main" id="{F32CCEA0-9EA7-49A3-AB33-E31F593E65BD}"/>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0" name="n_3aveValue【庁舎】&#10;一人当たり面積">
          <a:extLst>
            <a:ext uri="{FF2B5EF4-FFF2-40B4-BE49-F238E27FC236}">
              <a16:creationId xmlns:a16="http://schemas.microsoft.com/office/drawing/2014/main" id="{FE393B26-DC7F-400E-BE9B-69595D70E2CB}"/>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651" name="n_4aveValue【庁舎】&#10;一人当たり面積">
          <a:extLst>
            <a:ext uri="{FF2B5EF4-FFF2-40B4-BE49-F238E27FC236}">
              <a16:creationId xmlns:a16="http://schemas.microsoft.com/office/drawing/2014/main" id="{EF1E9B34-2CF5-454E-BFFA-4E65FA6E6610}"/>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60292</xdr:rowOff>
    </xdr:from>
    <xdr:ext cx="469744" cy="259045"/>
    <xdr:sp macro="" textlink="">
      <xdr:nvSpPr>
        <xdr:cNvPr id="652" name="n_1mainValue【庁舎】&#10;一人当たり面積">
          <a:extLst>
            <a:ext uri="{FF2B5EF4-FFF2-40B4-BE49-F238E27FC236}">
              <a16:creationId xmlns:a16="http://schemas.microsoft.com/office/drawing/2014/main" id="{144D67CE-8505-4909-BF92-219FDF43E171}"/>
            </a:ext>
          </a:extLst>
        </xdr:cNvPr>
        <xdr:cNvSpPr txBox="1"/>
      </xdr:nvSpPr>
      <xdr:spPr>
        <a:xfrm>
          <a:off x="21075727" y="184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64864</xdr:rowOff>
    </xdr:from>
    <xdr:ext cx="469744" cy="259045"/>
    <xdr:sp macro="" textlink="">
      <xdr:nvSpPr>
        <xdr:cNvPr id="653" name="n_2mainValue【庁舎】&#10;一人当たり面積">
          <a:extLst>
            <a:ext uri="{FF2B5EF4-FFF2-40B4-BE49-F238E27FC236}">
              <a16:creationId xmlns:a16="http://schemas.microsoft.com/office/drawing/2014/main" id="{C7090D77-1A90-441E-94E2-D6DE7260EBA1}"/>
            </a:ext>
          </a:extLst>
        </xdr:cNvPr>
        <xdr:cNvSpPr txBox="1"/>
      </xdr:nvSpPr>
      <xdr:spPr>
        <a:xfrm>
          <a:off x="20199427" y="184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70350</xdr:rowOff>
    </xdr:from>
    <xdr:ext cx="469744" cy="259045"/>
    <xdr:sp macro="" textlink="">
      <xdr:nvSpPr>
        <xdr:cNvPr id="654" name="n_3mainValue【庁舎】&#10;一人当たり面積">
          <a:extLst>
            <a:ext uri="{FF2B5EF4-FFF2-40B4-BE49-F238E27FC236}">
              <a16:creationId xmlns:a16="http://schemas.microsoft.com/office/drawing/2014/main" id="{54D06376-660E-4053-94BD-1AFAEEFF268E}"/>
            </a:ext>
          </a:extLst>
        </xdr:cNvPr>
        <xdr:cNvSpPr txBox="1"/>
      </xdr:nvSpPr>
      <xdr:spPr>
        <a:xfrm>
          <a:off x="19310427" y="1841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101237</xdr:rowOff>
    </xdr:from>
    <xdr:ext cx="469744" cy="259045"/>
    <xdr:sp macro="" textlink="">
      <xdr:nvSpPr>
        <xdr:cNvPr id="655" name="n_4mainValue【庁舎】&#10;一人当たり面積">
          <a:extLst>
            <a:ext uri="{FF2B5EF4-FFF2-40B4-BE49-F238E27FC236}">
              <a16:creationId xmlns:a16="http://schemas.microsoft.com/office/drawing/2014/main" id="{BAFACC26-9628-46C5-BE14-1D6CEB39C178}"/>
            </a:ext>
          </a:extLst>
        </xdr:cNvPr>
        <xdr:cNvSpPr txBox="1"/>
      </xdr:nvSpPr>
      <xdr:spPr>
        <a:xfrm>
          <a:off x="18421427" y="1810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7A8F78DB-1914-4C91-B986-C7B51DC0E3E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CC5C563A-10D6-4B4F-874D-9718FD9DE9F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2982A6D5-6D5E-4F4F-A916-E6A6EF23A3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本町の公共施設は、建築後３０年を経過した施設が約４割を占めており老朽化が進んでいる。　</a:t>
          </a:r>
          <a:endParaRPr lang="ja-JP" altLang="ja-JP" sz="1400">
            <a:effectLst/>
          </a:endParaRPr>
        </a:p>
        <a:p>
          <a:r>
            <a:rPr kumimoji="1" lang="ja-JP" altLang="ja-JP" sz="1100">
              <a:solidFill>
                <a:schemeClr val="dk1"/>
              </a:solidFill>
              <a:effectLst/>
              <a:latin typeface="+mn-lt"/>
              <a:ea typeface="+mn-ea"/>
              <a:cs typeface="+mn-cs"/>
            </a:rPr>
            <a:t>　特に、学校施設、町民会館は築４０年を超える施設で有形固定資産減価償却率が高くなる要因となっている。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人口減少が続く中で、町の規模や少子高齢化の進展による町民ニーズの変化を捉え、公共施設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総合管理計画に基づき、施設の複合化等の検討も含めて老朽化対策に取り組んでいくこととしている。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4989888</v>
      </c>
      <c r="BO4" s="384"/>
      <c r="BP4" s="384"/>
      <c r="BQ4" s="384"/>
      <c r="BR4" s="384"/>
      <c r="BS4" s="384"/>
      <c r="BT4" s="384"/>
      <c r="BU4" s="385"/>
      <c r="BV4" s="383">
        <v>5064120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2.7</v>
      </c>
      <c r="CU4" s="390"/>
      <c r="CV4" s="390"/>
      <c r="CW4" s="390"/>
      <c r="CX4" s="390"/>
      <c r="CY4" s="390"/>
      <c r="CZ4" s="390"/>
      <c r="DA4" s="391"/>
      <c r="DB4" s="389">
        <v>3.4</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4927485</v>
      </c>
      <c r="BO5" s="421"/>
      <c r="BP5" s="421"/>
      <c r="BQ5" s="421"/>
      <c r="BR5" s="421"/>
      <c r="BS5" s="421"/>
      <c r="BT5" s="421"/>
      <c r="BU5" s="422"/>
      <c r="BV5" s="420">
        <v>4990174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77.8</v>
      </c>
      <c r="CU5" s="418"/>
      <c r="CV5" s="418"/>
      <c r="CW5" s="418"/>
      <c r="CX5" s="418"/>
      <c r="CY5" s="418"/>
      <c r="CZ5" s="418"/>
      <c r="DA5" s="419"/>
      <c r="DB5" s="417">
        <v>74.099999999999994</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62403</v>
      </c>
      <c r="BO6" s="421"/>
      <c r="BP6" s="421"/>
      <c r="BQ6" s="421"/>
      <c r="BR6" s="421"/>
      <c r="BS6" s="421"/>
      <c r="BT6" s="421"/>
      <c r="BU6" s="422"/>
      <c r="BV6" s="420">
        <v>73946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78</v>
      </c>
      <c r="CU6" s="458"/>
      <c r="CV6" s="458"/>
      <c r="CW6" s="458"/>
      <c r="CX6" s="458"/>
      <c r="CY6" s="458"/>
      <c r="CZ6" s="458"/>
      <c r="DA6" s="459"/>
      <c r="DB6" s="457">
        <v>74.400000000000006</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2500</v>
      </c>
      <c r="BO7" s="421"/>
      <c r="BP7" s="421"/>
      <c r="BQ7" s="421"/>
      <c r="BR7" s="421"/>
      <c r="BS7" s="421"/>
      <c r="BT7" s="421"/>
      <c r="BU7" s="422"/>
      <c r="BV7" s="420">
        <v>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2227218</v>
      </c>
      <c r="CU7" s="421"/>
      <c r="CV7" s="421"/>
      <c r="CW7" s="421"/>
      <c r="CX7" s="421"/>
      <c r="CY7" s="421"/>
      <c r="CZ7" s="421"/>
      <c r="DA7" s="422"/>
      <c r="DB7" s="420">
        <v>2148796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59903</v>
      </c>
      <c r="BO8" s="421"/>
      <c r="BP8" s="421"/>
      <c r="BQ8" s="421"/>
      <c r="BR8" s="421"/>
      <c r="BS8" s="421"/>
      <c r="BT8" s="421"/>
      <c r="BU8" s="422"/>
      <c r="BV8" s="420">
        <v>73946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2693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-14043</v>
      </c>
      <c r="BO9" s="421"/>
      <c r="BP9" s="421"/>
      <c r="BQ9" s="421"/>
      <c r="BR9" s="421"/>
      <c r="BS9" s="421"/>
      <c r="BT9" s="421"/>
      <c r="BU9" s="422"/>
      <c r="BV9" s="420">
        <v>15322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17.100000000000001</v>
      </c>
      <c r="CU9" s="418"/>
      <c r="CV9" s="418"/>
      <c r="CW9" s="418"/>
      <c r="CX9" s="418"/>
      <c r="CY9" s="418"/>
      <c r="CZ9" s="418"/>
      <c r="DA9" s="419"/>
      <c r="DB9" s="417">
        <v>14.6</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3091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20003</v>
      </c>
      <c r="BO10" s="421"/>
      <c r="BP10" s="421"/>
      <c r="BQ10" s="421"/>
      <c r="BR10" s="421"/>
      <c r="BS10" s="421"/>
      <c r="BT10" s="421"/>
      <c r="BU10" s="422"/>
      <c r="BV10" s="420">
        <v>40165</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2565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2512</v>
      </c>
      <c r="S13" s="505"/>
      <c r="T13" s="505"/>
      <c r="U13" s="505"/>
      <c r="V13" s="506"/>
      <c r="W13" s="436" t="s">
        <v>131</v>
      </c>
      <c r="X13" s="437"/>
      <c r="Y13" s="437"/>
      <c r="Z13" s="437"/>
      <c r="AA13" s="437"/>
      <c r="AB13" s="427"/>
      <c r="AC13" s="471">
        <v>462</v>
      </c>
      <c r="AD13" s="472"/>
      <c r="AE13" s="472"/>
      <c r="AF13" s="472"/>
      <c r="AG13" s="514"/>
      <c r="AH13" s="471">
        <v>527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5960</v>
      </c>
      <c r="BO13" s="421"/>
      <c r="BP13" s="421"/>
      <c r="BQ13" s="421"/>
      <c r="BR13" s="421"/>
      <c r="BS13" s="421"/>
      <c r="BT13" s="421"/>
      <c r="BU13" s="422"/>
      <c r="BV13" s="420">
        <v>55487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6.6</v>
      </c>
      <c r="CU13" s="418"/>
      <c r="CV13" s="418"/>
      <c r="CW13" s="418"/>
      <c r="CX13" s="418"/>
      <c r="CY13" s="418"/>
      <c r="CZ13" s="418"/>
      <c r="DA13" s="419"/>
      <c r="DB13" s="417">
        <v>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2635</v>
      </c>
      <c r="S14" s="505"/>
      <c r="T14" s="505"/>
      <c r="U14" s="505"/>
      <c r="V14" s="506"/>
      <c r="W14" s="410"/>
      <c r="X14" s="411"/>
      <c r="Y14" s="411"/>
      <c r="Z14" s="411"/>
      <c r="AA14" s="411"/>
      <c r="AB14" s="400"/>
      <c r="AC14" s="507">
        <v>34.799999999999997</v>
      </c>
      <c r="AD14" s="508"/>
      <c r="AE14" s="508"/>
      <c r="AF14" s="508"/>
      <c r="AG14" s="509"/>
      <c r="AH14" s="507">
        <v>35.9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2583</v>
      </c>
      <c r="S15" s="505"/>
      <c r="T15" s="505"/>
      <c r="U15" s="505"/>
      <c r="V15" s="506"/>
      <c r="W15" s="436" t="s">
        <v>137</v>
      </c>
      <c r="X15" s="437"/>
      <c r="Y15" s="437"/>
      <c r="Z15" s="437"/>
      <c r="AA15" s="437"/>
      <c r="AB15" s="427"/>
      <c r="AC15" s="471">
        <v>250</v>
      </c>
      <c r="AD15" s="472"/>
      <c r="AE15" s="472"/>
      <c r="AF15" s="472"/>
      <c r="AG15" s="514"/>
      <c r="AH15" s="471">
        <v>263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337989</v>
      </c>
      <c r="BO15" s="384"/>
      <c r="BP15" s="384"/>
      <c r="BQ15" s="384"/>
      <c r="BR15" s="384"/>
      <c r="BS15" s="384"/>
      <c r="BT15" s="384"/>
      <c r="BU15" s="385"/>
      <c r="BV15" s="383">
        <v>334790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18.8</v>
      </c>
      <c r="AD16" s="508"/>
      <c r="AE16" s="508"/>
      <c r="AF16" s="508"/>
      <c r="AG16" s="509"/>
      <c r="AH16" s="507">
        <v>17.899999999999999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2144828</v>
      </c>
      <c r="BO16" s="421"/>
      <c r="BP16" s="421"/>
      <c r="BQ16" s="421"/>
      <c r="BR16" s="421"/>
      <c r="BS16" s="421"/>
      <c r="BT16" s="421"/>
      <c r="BU16" s="422"/>
      <c r="BV16" s="420">
        <v>2064872</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616</v>
      </c>
      <c r="AD17" s="472"/>
      <c r="AE17" s="472"/>
      <c r="AF17" s="472"/>
      <c r="AG17" s="514"/>
      <c r="AH17" s="471">
        <v>680</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414598</v>
      </c>
      <c r="BO17" s="421"/>
      <c r="BP17" s="421"/>
      <c r="BQ17" s="421"/>
      <c r="BR17" s="421"/>
      <c r="BS17" s="421"/>
      <c r="BT17" s="421"/>
      <c r="BU17" s="422"/>
      <c r="BV17" s="420">
        <v>410420</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48.64</v>
      </c>
      <c r="M18" s="544"/>
      <c r="N18" s="544"/>
      <c r="O18" s="544"/>
      <c r="P18" s="544"/>
      <c r="Q18" s="544"/>
      <c r="R18" s="545"/>
      <c r="S18" s="545"/>
      <c r="T18" s="545"/>
      <c r="U18" s="545"/>
      <c r="V18" s="546"/>
      <c r="W18" s="438"/>
      <c r="X18" s="439"/>
      <c r="Y18" s="439"/>
      <c r="Z18" s="439"/>
      <c r="AA18" s="439"/>
      <c r="AB18" s="430"/>
      <c r="AC18" s="547">
        <v>46.4</v>
      </c>
      <c r="AD18" s="548"/>
      <c r="AE18" s="548"/>
      <c r="AF18" s="548"/>
      <c r="AG18" s="549"/>
      <c r="AH18" s="547">
        <v>46.3</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1754030</v>
      </c>
      <c r="BO18" s="421"/>
      <c r="BP18" s="421"/>
      <c r="BQ18" s="421"/>
      <c r="BR18" s="421"/>
      <c r="BS18" s="421"/>
      <c r="BT18" s="421"/>
      <c r="BU18" s="422"/>
      <c r="BV18" s="420">
        <v>1605973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55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2580747</v>
      </c>
      <c r="BO19" s="421"/>
      <c r="BP19" s="421"/>
      <c r="BQ19" s="421"/>
      <c r="BR19" s="421"/>
      <c r="BS19" s="421"/>
      <c r="BT19" s="421"/>
      <c r="BU19" s="422"/>
      <c r="BV19" s="420">
        <v>2512009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1201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4882247</v>
      </c>
      <c r="BO22" s="384"/>
      <c r="BP22" s="384"/>
      <c r="BQ22" s="384"/>
      <c r="BR22" s="384"/>
      <c r="BS22" s="384"/>
      <c r="BT22" s="384"/>
      <c r="BU22" s="385"/>
      <c r="BV22" s="383">
        <v>4766542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4389615</v>
      </c>
      <c r="BO23" s="421"/>
      <c r="BP23" s="421"/>
      <c r="BQ23" s="421"/>
      <c r="BR23" s="421"/>
      <c r="BS23" s="421"/>
      <c r="BT23" s="421"/>
      <c r="BU23" s="422"/>
      <c r="BV23" s="420">
        <v>4247410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6616</v>
      </c>
      <c r="R24" s="472"/>
      <c r="S24" s="472"/>
      <c r="T24" s="472"/>
      <c r="U24" s="472"/>
      <c r="V24" s="514"/>
      <c r="W24" s="566"/>
      <c r="X24" s="567"/>
      <c r="Y24" s="568"/>
      <c r="Z24" s="470" t="s">
        <v>161</v>
      </c>
      <c r="AA24" s="450"/>
      <c r="AB24" s="450"/>
      <c r="AC24" s="450"/>
      <c r="AD24" s="450"/>
      <c r="AE24" s="450"/>
      <c r="AF24" s="450"/>
      <c r="AG24" s="451"/>
      <c r="AH24" s="471">
        <v>59</v>
      </c>
      <c r="AI24" s="472"/>
      <c r="AJ24" s="472"/>
      <c r="AK24" s="472"/>
      <c r="AL24" s="514"/>
      <c r="AM24" s="471">
        <v>183195</v>
      </c>
      <c r="AN24" s="472"/>
      <c r="AO24" s="472"/>
      <c r="AP24" s="472"/>
      <c r="AQ24" s="472"/>
      <c r="AR24" s="514"/>
      <c r="AS24" s="471">
        <v>3105</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4421028</v>
      </c>
      <c r="BO24" s="421"/>
      <c r="BP24" s="421"/>
      <c r="BQ24" s="421"/>
      <c r="BR24" s="421"/>
      <c r="BS24" s="421"/>
      <c r="BT24" s="421"/>
      <c r="BU24" s="422"/>
      <c r="BV24" s="420">
        <v>4227611</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6127</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94952</v>
      </c>
      <c r="BO25" s="384"/>
      <c r="BP25" s="384"/>
      <c r="BQ25" s="384"/>
      <c r="BR25" s="384"/>
      <c r="BS25" s="384"/>
      <c r="BT25" s="384"/>
      <c r="BU25" s="385"/>
      <c r="BV25" s="383">
        <v>79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5555</v>
      </c>
      <c r="R26" s="472"/>
      <c r="S26" s="472"/>
      <c r="T26" s="472"/>
      <c r="U26" s="472"/>
      <c r="V26" s="514"/>
      <c r="W26" s="566"/>
      <c r="X26" s="567"/>
      <c r="Y26" s="568"/>
      <c r="Z26" s="470" t="s">
        <v>167</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2680</v>
      </c>
      <c r="R27" s="472"/>
      <c r="S27" s="472"/>
      <c r="T27" s="472"/>
      <c r="U27" s="472"/>
      <c r="V27" s="514"/>
      <c r="W27" s="566"/>
      <c r="X27" s="567"/>
      <c r="Y27" s="568"/>
      <c r="Z27" s="470" t="s">
        <v>170</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172</v>
      </c>
      <c r="F28" s="450"/>
      <c r="G28" s="450"/>
      <c r="H28" s="450"/>
      <c r="I28" s="450"/>
      <c r="J28" s="450"/>
      <c r="K28" s="451"/>
      <c r="L28" s="471">
        <v>1</v>
      </c>
      <c r="M28" s="472"/>
      <c r="N28" s="472"/>
      <c r="O28" s="472"/>
      <c r="P28" s="514"/>
      <c r="Q28" s="471">
        <v>2120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755316</v>
      </c>
      <c r="BO28" s="384"/>
      <c r="BP28" s="384"/>
      <c r="BQ28" s="384"/>
      <c r="BR28" s="384"/>
      <c r="BS28" s="384"/>
      <c r="BT28" s="384"/>
      <c r="BU28" s="385"/>
      <c r="BV28" s="383">
        <v>735313</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175</v>
      </c>
      <c r="F29" s="450"/>
      <c r="G29" s="450"/>
      <c r="H29" s="450"/>
      <c r="I29" s="450"/>
      <c r="J29" s="450"/>
      <c r="K29" s="451"/>
      <c r="L29" s="471">
        <v>7</v>
      </c>
      <c r="M29" s="472"/>
      <c r="N29" s="472"/>
      <c r="O29" s="472"/>
      <c r="P29" s="514"/>
      <c r="Q29" s="471">
        <v>1770</v>
      </c>
      <c r="R29" s="472"/>
      <c r="S29" s="472"/>
      <c r="T29" s="472"/>
      <c r="U29" s="472"/>
      <c r="V29" s="514"/>
      <c r="W29" s="569"/>
      <c r="X29" s="570"/>
      <c r="Y29" s="571"/>
      <c r="Z29" s="470" t="s">
        <v>176</v>
      </c>
      <c r="AA29" s="450"/>
      <c r="AB29" s="450"/>
      <c r="AC29" s="450"/>
      <c r="AD29" s="450"/>
      <c r="AE29" s="450"/>
      <c r="AF29" s="450"/>
      <c r="AG29" s="451"/>
      <c r="AH29" s="471">
        <v>59</v>
      </c>
      <c r="AI29" s="472"/>
      <c r="AJ29" s="472"/>
      <c r="AK29" s="472"/>
      <c r="AL29" s="514"/>
      <c r="AM29" s="471">
        <v>183195</v>
      </c>
      <c r="AN29" s="472"/>
      <c r="AO29" s="472"/>
      <c r="AP29" s="472"/>
      <c r="AQ29" s="472"/>
      <c r="AR29" s="514"/>
      <c r="AS29" s="471">
        <v>3105</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237281</v>
      </c>
      <c r="BO29" s="421"/>
      <c r="BP29" s="421"/>
      <c r="BQ29" s="421"/>
      <c r="BR29" s="421"/>
      <c r="BS29" s="421"/>
      <c r="BT29" s="421"/>
      <c r="BU29" s="422"/>
      <c r="BV29" s="420">
        <v>227470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98.4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873699</v>
      </c>
      <c r="BO30" s="540"/>
      <c r="BP30" s="540"/>
      <c r="BQ30" s="540"/>
      <c r="BR30" s="540"/>
      <c r="BS30" s="540"/>
      <c r="BT30" s="540"/>
      <c r="BU30" s="541"/>
      <c r="BV30" s="539">
        <v>682597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北空知衛生センター組合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妹背牛振興公社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深川地区消防組合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北空知衛生施設組合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介護保険特別会計（サービス事業勘定）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中・北空知廃棄物処理広域連合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北空知広域水道企業団</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空知教育センター組合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北空知圏学校給食組合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lTtZV18vgdSHY9S0VuAYDK95K0QV2aOFUnQkVX3kmcMML0v9JdLxNTlwISIM2YXSjAwcEzsDz7xE/CFLUo6rYA==" saltValue="XzudLhtZzzOaMWB2gg7Y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214</v>
      </c>
      <c r="C5" s="623"/>
      <c r="D5" s="623"/>
      <c r="E5" s="623"/>
      <c r="F5" s="623"/>
      <c r="G5" s="623"/>
      <c r="H5" s="623"/>
      <c r="I5" s="623"/>
      <c r="J5" s="623"/>
      <c r="K5" s="623"/>
      <c r="L5" s="623"/>
      <c r="M5" s="623"/>
      <c r="N5" s="623"/>
      <c r="O5" s="623"/>
      <c r="P5" s="623"/>
      <c r="Q5" s="624"/>
      <c r="R5" s="625">
        <v>289861</v>
      </c>
      <c r="S5" s="626"/>
      <c r="T5" s="626"/>
      <c r="U5" s="626"/>
      <c r="V5" s="626"/>
      <c r="W5" s="626"/>
      <c r="X5" s="626"/>
      <c r="Y5" s="627"/>
      <c r="Z5" s="628">
        <v>5.8</v>
      </c>
      <c r="AA5" s="628"/>
      <c r="AB5" s="628"/>
      <c r="AC5" s="628"/>
      <c r="AD5" s="629">
        <v>289861</v>
      </c>
      <c r="AE5" s="629"/>
      <c r="AF5" s="629"/>
      <c r="AG5" s="629"/>
      <c r="AH5" s="629"/>
      <c r="AI5" s="629"/>
      <c r="AJ5" s="629"/>
      <c r="AK5" s="629"/>
      <c r="AL5" s="630">
        <v>12.9</v>
      </c>
      <c r="AM5" s="631"/>
      <c r="AN5" s="631"/>
      <c r="AO5" s="632"/>
      <c r="AP5" s="622" t="s">
        <v>215</v>
      </c>
      <c r="AQ5" s="623"/>
      <c r="AR5" s="623"/>
      <c r="AS5" s="623"/>
      <c r="AT5" s="623"/>
      <c r="AU5" s="623"/>
      <c r="AV5" s="623"/>
      <c r="AW5" s="623"/>
      <c r="AX5" s="623"/>
      <c r="AY5" s="623"/>
      <c r="AZ5" s="623"/>
      <c r="BA5" s="623"/>
      <c r="BB5" s="623"/>
      <c r="BC5" s="623"/>
      <c r="BD5" s="623"/>
      <c r="BE5" s="623"/>
      <c r="BF5" s="624"/>
      <c r="BG5" s="636">
        <v>280232</v>
      </c>
      <c r="BH5" s="637"/>
      <c r="BI5" s="637"/>
      <c r="BJ5" s="637"/>
      <c r="BK5" s="637"/>
      <c r="BL5" s="637"/>
      <c r="BM5" s="637"/>
      <c r="BN5" s="638"/>
      <c r="BO5" s="639">
        <v>96.7</v>
      </c>
      <c r="BP5" s="639"/>
      <c r="BQ5" s="639"/>
      <c r="BR5" s="639"/>
      <c r="BS5" s="640">
        <v>3862</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15">
      <c r="B6" s="633" t="s">
        <v>219</v>
      </c>
      <c r="C6" s="634"/>
      <c r="D6" s="634"/>
      <c r="E6" s="634"/>
      <c r="F6" s="634"/>
      <c r="G6" s="634"/>
      <c r="H6" s="634"/>
      <c r="I6" s="634"/>
      <c r="J6" s="634"/>
      <c r="K6" s="634"/>
      <c r="L6" s="634"/>
      <c r="M6" s="634"/>
      <c r="N6" s="634"/>
      <c r="O6" s="634"/>
      <c r="P6" s="634"/>
      <c r="Q6" s="635"/>
      <c r="R6" s="636">
        <v>45998</v>
      </c>
      <c r="S6" s="637"/>
      <c r="T6" s="637"/>
      <c r="U6" s="637"/>
      <c r="V6" s="637"/>
      <c r="W6" s="637"/>
      <c r="X6" s="637"/>
      <c r="Y6" s="638"/>
      <c r="Z6" s="639">
        <v>0.9</v>
      </c>
      <c r="AA6" s="639"/>
      <c r="AB6" s="639"/>
      <c r="AC6" s="639"/>
      <c r="AD6" s="640">
        <v>45998</v>
      </c>
      <c r="AE6" s="640"/>
      <c r="AF6" s="640"/>
      <c r="AG6" s="640"/>
      <c r="AH6" s="640"/>
      <c r="AI6" s="640"/>
      <c r="AJ6" s="640"/>
      <c r="AK6" s="640"/>
      <c r="AL6" s="641">
        <v>2</v>
      </c>
      <c r="AM6" s="642"/>
      <c r="AN6" s="642"/>
      <c r="AO6" s="643"/>
      <c r="AP6" s="633" t="s">
        <v>220</v>
      </c>
      <c r="AQ6" s="634"/>
      <c r="AR6" s="634"/>
      <c r="AS6" s="634"/>
      <c r="AT6" s="634"/>
      <c r="AU6" s="634"/>
      <c r="AV6" s="634"/>
      <c r="AW6" s="634"/>
      <c r="AX6" s="634"/>
      <c r="AY6" s="634"/>
      <c r="AZ6" s="634"/>
      <c r="BA6" s="634"/>
      <c r="BB6" s="634"/>
      <c r="BC6" s="634"/>
      <c r="BD6" s="634"/>
      <c r="BE6" s="634"/>
      <c r="BF6" s="635"/>
      <c r="BG6" s="636">
        <v>280232</v>
      </c>
      <c r="BH6" s="637"/>
      <c r="BI6" s="637"/>
      <c r="BJ6" s="637"/>
      <c r="BK6" s="637"/>
      <c r="BL6" s="637"/>
      <c r="BM6" s="637"/>
      <c r="BN6" s="638"/>
      <c r="BO6" s="639">
        <v>96.7</v>
      </c>
      <c r="BP6" s="639"/>
      <c r="BQ6" s="639"/>
      <c r="BR6" s="639"/>
      <c r="BS6" s="640">
        <v>3862</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53890</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53890</v>
      </c>
      <c r="DR6" s="637"/>
      <c r="DS6" s="637"/>
      <c r="DT6" s="637"/>
      <c r="DU6" s="637"/>
      <c r="DV6" s="637"/>
      <c r="DW6" s="637"/>
      <c r="DX6" s="637"/>
      <c r="DY6" s="637"/>
      <c r="DZ6" s="637"/>
      <c r="EA6" s="637"/>
      <c r="EB6" s="637"/>
      <c r="EC6" s="646"/>
    </row>
    <row r="7" spans="2:143" ht="11.25" customHeight="1" x14ac:dyDescent="0.15">
      <c r="B7" s="633" t="s">
        <v>222</v>
      </c>
      <c r="C7" s="634"/>
      <c r="D7" s="634"/>
      <c r="E7" s="634"/>
      <c r="F7" s="634"/>
      <c r="G7" s="634"/>
      <c r="H7" s="634"/>
      <c r="I7" s="634"/>
      <c r="J7" s="634"/>
      <c r="K7" s="634"/>
      <c r="L7" s="634"/>
      <c r="M7" s="634"/>
      <c r="N7" s="634"/>
      <c r="O7" s="634"/>
      <c r="P7" s="634"/>
      <c r="Q7" s="635"/>
      <c r="R7" s="636">
        <v>140</v>
      </c>
      <c r="S7" s="637"/>
      <c r="T7" s="637"/>
      <c r="U7" s="637"/>
      <c r="V7" s="637"/>
      <c r="W7" s="637"/>
      <c r="X7" s="637"/>
      <c r="Y7" s="638"/>
      <c r="Z7" s="639">
        <v>0</v>
      </c>
      <c r="AA7" s="639"/>
      <c r="AB7" s="639"/>
      <c r="AC7" s="639"/>
      <c r="AD7" s="640">
        <v>140</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122751</v>
      </c>
      <c r="BH7" s="637"/>
      <c r="BI7" s="637"/>
      <c r="BJ7" s="637"/>
      <c r="BK7" s="637"/>
      <c r="BL7" s="637"/>
      <c r="BM7" s="637"/>
      <c r="BN7" s="638"/>
      <c r="BO7" s="639">
        <v>42.3</v>
      </c>
      <c r="BP7" s="639"/>
      <c r="BQ7" s="639"/>
      <c r="BR7" s="639"/>
      <c r="BS7" s="640">
        <v>3862</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1581245</v>
      </c>
      <c r="CS7" s="637"/>
      <c r="CT7" s="637"/>
      <c r="CU7" s="637"/>
      <c r="CV7" s="637"/>
      <c r="CW7" s="637"/>
      <c r="CX7" s="637"/>
      <c r="CY7" s="638"/>
      <c r="CZ7" s="639">
        <v>32.1</v>
      </c>
      <c r="DA7" s="639"/>
      <c r="DB7" s="639"/>
      <c r="DC7" s="639"/>
      <c r="DD7" s="645">
        <v>76053</v>
      </c>
      <c r="DE7" s="637"/>
      <c r="DF7" s="637"/>
      <c r="DG7" s="637"/>
      <c r="DH7" s="637"/>
      <c r="DI7" s="637"/>
      <c r="DJ7" s="637"/>
      <c r="DK7" s="637"/>
      <c r="DL7" s="637"/>
      <c r="DM7" s="637"/>
      <c r="DN7" s="637"/>
      <c r="DO7" s="637"/>
      <c r="DP7" s="638"/>
      <c r="DQ7" s="645">
        <v>442587</v>
      </c>
      <c r="DR7" s="637"/>
      <c r="DS7" s="637"/>
      <c r="DT7" s="637"/>
      <c r="DU7" s="637"/>
      <c r="DV7" s="637"/>
      <c r="DW7" s="637"/>
      <c r="DX7" s="637"/>
      <c r="DY7" s="637"/>
      <c r="DZ7" s="637"/>
      <c r="EA7" s="637"/>
      <c r="EB7" s="637"/>
      <c r="EC7" s="646"/>
    </row>
    <row r="8" spans="2:143" ht="11.25" customHeight="1" x14ac:dyDescent="0.15">
      <c r="B8" s="633" t="s">
        <v>225</v>
      </c>
      <c r="C8" s="634"/>
      <c r="D8" s="634"/>
      <c r="E8" s="634"/>
      <c r="F8" s="634"/>
      <c r="G8" s="634"/>
      <c r="H8" s="634"/>
      <c r="I8" s="634"/>
      <c r="J8" s="634"/>
      <c r="K8" s="634"/>
      <c r="L8" s="634"/>
      <c r="M8" s="634"/>
      <c r="N8" s="634"/>
      <c r="O8" s="634"/>
      <c r="P8" s="634"/>
      <c r="Q8" s="635"/>
      <c r="R8" s="636">
        <v>1330</v>
      </c>
      <c r="S8" s="637"/>
      <c r="T8" s="637"/>
      <c r="U8" s="637"/>
      <c r="V8" s="637"/>
      <c r="W8" s="637"/>
      <c r="X8" s="637"/>
      <c r="Y8" s="638"/>
      <c r="Z8" s="639">
        <v>0</v>
      </c>
      <c r="AA8" s="639"/>
      <c r="AB8" s="639"/>
      <c r="AC8" s="639"/>
      <c r="AD8" s="640">
        <v>1330</v>
      </c>
      <c r="AE8" s="640"/>
      <c r="AF8" s="640"/>
      <c r="AG8" s="640"/>
      <c r="AH8" s="640"/>
      <c r="AI8" s="640"/>
      <c r="AJ8" s="640"/>
      <c r="AK8" s="640"/>
      <c r="AL8" s="641">
        <v>0.1</v>
      </c>
      <c r="AM8" s="642"/>
      <c r="AN8" s="642"/>
      <c r="AO8" s="643"/>
      <c r="AP8" s="633" t="s">
        <v>226</v>
      </c>
      <c r="AQ8" s="634"/>
      <c r="AR8" s="634"/>
      <c r="AS8" s="634"/>
      <c r="AT8" s="634"/>
      <c r="AU8" s="634"/>
      <c r="AV8" s="634"/>
      <c r="AW8" s="634"/>
      <c r="AX8" s="634"/>
      <c r="AY8" s="634"/>
      <c r="AZ8" s="634"/>
      <c r="BA8" s="634"/>
      <c r="BB8" s="634"/>
      <c r="BC8" s="634"/>
      <c r="BD8" s="634"/>
      <c r="BE8" s="634"/>
      <c r="BF8" s="635"/>
      <c r="BG8" s="636">
        <v>3802</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803814</v>
      </c>
      <c r="CS8" s="637"/>
      <c r="CT8" s="637"/>
      <c r="CU8" s="637"/>
      <c r="CV8" s="637"/>
      <c r="CW8" s="637"/>
      <c r="CX8" s="637"/>
      <c r="CY8" s="638"/>
      <c r="CZ8" s="639">
        <v>16.3</v>
      </c>
      <c r="DA8" s="639"/>
      <c r="DB8" s="639"/>
      <c r="DC8" s="639"/>
      <c r="DD8" s="645">
        <v>2932</v>
      </c>
      <c r="DE8" s="637"/>
      <c r="DF8" s="637"/>
      <c r="DG8" s="637"/>
      <c r="DH8" s="637"/>
      <c r="DI8" s="637"/>
      <c r="DJ8" s="637"/>
      <c r="DK8" s="637"/>
      <c r="DL8" s="637"/>
      <c r="DM8" s="637"/>
      <c r="DN8" s="637"/>
      <c r="DO8" s="637"/>
      <c r="DP8" s="638"/>
      <c r="DQ8" s="645">
        <v>542093</v>
      </c>
      <c r="DR8" s="637"/>
      <c r="DS8" s="637"/>
      <c r="DT8" s="637"/>
      <c r="DU8" s="637"/>
      <c r="DV8" s="637"/>
      <c r="DW8" s="637"/>
      <c r="DX8" s="637"/>
      <c r="DY8" s="637"/>
      <c r="DZ8" s="637"/>
      <c r="EA8" s="637"/>
      <c r="EB8" s="637"/>
      <c r="EC8" s="646"/>
    </row>
    <row r="9" spans="2:143" ht="11.25" customHeight="1" x14ac:dyDescent="0.15">
      <c r="B9" s="633" t="s">
        <v>228</v>
      </c>
      <c r="C9" s="634"/>
      <c r="D9" s="634"/>
      <c r="E9" s="634"/>
      <c r="F9" s="634"/>
      <c r="G9" s="634"/>
      <c r="H9" s="634"/>
      <c r="I9" s="634"/>
      <c r="J9" s="634"/>
      <c r="K9" s="634"/>
      <c r="L9" s="634"/>
      <c r="M9" s="634"/>
      <c r="N9" s="634"/>
      <c r="O9" s="634"/>
      <c r="P9" s="634"/>
      <c r="Q9" s="635"/>
      <c r="R9" s="636">
        <v>2040</v>
      </c>
      <c r="S9" s="637"/>
      <c r="T9" s="637"/>
      <c r="U9" s="637"/>
      <c r="V9" s="637"/>
      <c r="W9" s="637"/>
      <c r="X9" s="637"/>
      <c r="Y9" s="638"/>
      <c r="Z9" s="639">
        <v>0</v>
      </c>
      <c r="AA9" s="639"/>
      <c r="AB9" s="639"/>
      <c r="AC9" s="639"/>
      <c r="AD9" s="640">
        <v>2040</v>
      </c>
      <c r="AE9" s="640"/>
      <c r="AF9" s="640"/>
      <c r="AG9" s="640"/>
      <c r="AH9" s="640"/>
      <c r="AI9" s="640"/>
      <c r="AJ9" s="640"/>
      <c r="AK9" s="640"/>
      <c r="AL9" s="641">
        <v>0.1</v>
      </c>
      <c r="AM9" s="642"/>
      <c r="AN9" s="642"/>
      <c r="AO9" s="643"/>
      <c r="AP9" s="633" t="s">
        <v>229</v>
      </c>
      <c r="AQ9" s="634"/>
      <c r="AR9" s="634"/>
      <c r="AS9" s="634"/>
      <c r="AT9" s="634"/>
      <c r="AU9" s="634"/>
      <c r="AV9" s="634"/>
      <c r="AW9" s="634"/>
      <c r="AX9" s="634"/>
      <c r="AY9" s="634"/>
      <c r="AZ9" s="634"/>
      <c r="BA9" s="634"/>
      <c r="BB9" s="634"/>
      <c r="BC9" s="634"/>
      <c r="BD9" s="634"/>
      <c r="BE9" s="634"/>
      <c r="BF9" s="635"/>
      <c r="BG9" s="636">
        <v>101575</v>
      </c>
      <c r="BH9" s="637"/>
      <c r="BI9" s="637"/>
      <c r="BJ9" s="637"/>
      <c r="BK9" s="637"/>
      <c r="BL9" s="637"/>
      <c r="BM9" s="637"/>
      <c r="BN9" s="638"/>
      <c r="BO9" s="639">
        <v>35</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339531</v>
      </c>
      <c r="CS9" s="637"/>
      <c r="CT9" s="637"/>
      <c r="CU9" s="637"/>
      <c r="CV9" s="637"/>
      <c r="CW9" s="637"/>
      <c r="CX9" s="637"/>
      <c r="CY9" s="638"/>
      <c r="CZ9" s="639">
        <v>6.9</v>
      </c>
      <c r="DA9" s="639"/>
      <c r="DB9" s="639"/>
      <c r="DC9" s="639"/>
      <c r="DD9" s="645">
        <v>7488</v>
      </c>
      <c r="DE9" s="637"/>
      <c r="DF9" s="637"/>
      <c r="DG9" s="637"/>
      <c r="DH9" s="637"/>
      <c r="DI9" s="637"/>
      <c r="DJ9" s="637"/>
      <c r="DK9" s="637"/>
      <c r="DL9" s="637"/>
      <c r="DM9" s="637"/>
      <c r="DN9" s="637"/>
      <c r="DO9" s="637"/>
      <c r="DP9" s="638"/>
      <c r="DQ9" s="645">
        <v>208636</v>
      </c>
      <c r="DR9" s="637"/>
      <c r="DS9" s="637"/>
      <c r="DT9" s="637"/>
      <c r="DU9" s="637"/>
      <c r="DV9" s="637"/>
      <c r="DW9" s="637"/>
      <c r="DX9" s="637"/>
      <c r="DY9" s="637"/>
      <c r="DZ9" s="637"/>
      <c r="EA9" s="637"/>
      <c r="EB9" s="637"/>
      <c r="EC9" s="646"/>
    </row>
    <row r="10" spans="2:143" ht="11.25" customHeight="1" x14ac:dyDescent="0.15">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8611</v>
      </c>
      <c r="BH10" s="637"/>
      <c r="BI10" s="637"/>
      <c r="BJ10" s="637"/>
      <c r="BK10" s="637"/>
      <c r="BL10" s="637"/>
      <c r="BM10" s="637"/>
      <c r="BN10" s="638"/>
      <c r="BO10" s="639">
        <v>3</v>
      </c>
      <c r="BP10" s="639"/>
      <c r="BQ10" s="639"/>
      <c r="BR10" s="639"/>
      <c r="BS10" s="640">
        <v>1358</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234</v>
      </c>
      <c r="C11" s="634"/>
      <c r="D11" s="634"/>
      <c r="E11" s="634"/>
      <c r="F11" s="634"/>
      <c r="G11" s="634"/>
      <c r="H11" s="634"/>
      <c r="I11" s="634"/>
      <c r="J11" s="634"/>
      <c r="K11" s="634"/>
      <c r="L11" s="634"/>
      <c r="M11" s="634"/>
      <c r="N11" s="634"/>
      <c r="O11" s="634"/>
      <c r="P11" s="634"/>
      <c r="Q11" s="635"/>
      <c r="R11" s="636">
        <v>74210</v>
      </c>
      <c r="S11" s="637"/>
      <c r="T11" s="637"/>
      <c r="U11" s="637"/>
      <c r="V11" s="637"/>
      <c r="W11" s="637"/>
      <c r="X11" s="637"/>
      <c r="Y11" s="638"/>
      <c r="Z11" s="641">
        <v>1.5</v>
      </c>
      <c r="AA11" s="642"/>
      <c r="AB11" s="642"/>
      <c r="AC11" s="648"/>
      <c r="AD11" s="645">
        <v>74210</v>
      </c>
      <c r="AE11" s="637"/>
      <c r="AF11" s="637"/>
      <c r="AG11" s="637"/>
      <c r="AH11" s="637"/>
      <c r="AI11" s="637"/>
      <c r="AJ11" s="637"/>
      <c r="AK11" s="638"/>
      <c r="AL11" s="641">
        <v>3.3</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8763</v>
      </c>
      <c r="BH11" s="637"/>
      <c r="BI11" s="637"/>
      <c r="BJ11" s="637"/>
      <c r="BK11" s="637"/>
      <c r="BL11" s="637"/>
      <c r="BM11" s="637"/>
      <c r="BN11" s="638"/>
      <c r="BO11" s="639">
        <v>3</v>
      </c>
      <c r="BP11" s="639"/>
      <c r="BQ11" s="639"/>
      <c r="BR11" s="639"/>
      <c r="BS11" s="640">
        <v>2504</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402170</v>
      </c>
      <c r="CS11" s="637"/>
      <c r="CT11" s="637"/>
      <c r="CU11" s="637"/>
      <c r="CV11" s="637"/>
      <c r="CW11" s="637"/>
      <c r="CX11" s="637"/>
      <c r="CY11" s="638"/>
      <c r="CZ11" s="639">
        <v>8.1999999999999993</v>
      </c>
      <c r="DA11" s="639"/>
      <c r="DB11" s="639"/>
      <c r="DC11" s="639"/>
      <c r="DD11" s="645">
        <v>50491</v>
      </c>
      <c r="DE11" s="637"/>
      <c r="DF11" s="637"/>
      <c r="DG11" s="637"/>
      <c r="DH11" s="637"/>
      <c r="DI11" s="637"/>
      <c r="DJ11" s="637"/>
      <c r="DK11" s="637"/>
      <c r="DL11" s="637"/>
      <c r="DM11" s="637"/>
      <c r="DN11" s="637"/>
      <c r="DO11" s="637"/>
      <c r="DP11" s="638"/>
      <c r="DQ11" s="645">
        <v>230363</v>
      </c>
      <c r="DR11" s="637"/>
      <c r="DS11" s="637"/>
      <c r="DT11" s="637"/>
      <c r="DU11" s="637"/>
      <c r="DV11" s="637"/>
      <c r="DW11" s="637"/>
      <c r="DX11" s="637"/>
      <c r="DY11" s="637"/>
      <c r="DZ11" s="637"/>
      <c r="EA11" s="637"/>
      <c r="EB11" s="637"/>
      <c r="EC11" s="646"/>
    </row>
    <row r="12" spans="2:143" ht="11.25" customHeight="1" x14ac:dyDescent="0.15">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129560</v>
      </c>
      <c r="BH12" s="637"/>
      <c r="BI12" s="637"/>
      <c r="BJ12" s="637"/>
      <c r="BK12" s="637"/>
      <c r="BL12" s="637"/>
      <c r="BM12" s="637"/>
      <c r="BN12" s="638"/>
      <c r="BO12" s="639">
        <v>44.7</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109558</v>
      </c>
      <c r="CS12" s="637"/>
      <c r="CT12" s="637"/>
      <c r="CU12" s="637"/>
      <c r="CV12" s="637"/>
      <c r="CW12" s="637"/>
      <c r="CX12" s="637"/>
      <c r="CY12" s="638"/>
      <c r="CZ12" s="639">
        <v>2.2000000000000002</v>
      </c>
      <c r="DA12" s="639"/>
      <c r="DB12" s="639"/>
      <c r="DC12" s="639"/>
      <c r="DD12" s="645" t="s">
        <v>122</v>
      </c>
      <c r="DE12" s="637"/>
      <c r="DF12" s="637"/>
      <c r="DG12" s="637"/>
      <c r="DH12" s="637"/>
      <c r="DI12" s="637"/>
      <c r="DJ12" s="637"/>
      <c r="DK12" s="637"/>
      <c r="DL12" s="637"/>
      <c r="DM12" s="637"/>
      <c r="DN12" s="637"/>
      <c r="DO12" s="637"/>
      <c r="DP12" s="638"/>
      <c r="DQ12" s="645">
        <v>92458</v>
      </c>
      <c r="DR12" s="637"/>
      <c r="DS12" s="637"/>
      <c r="DT12" s="637"/>
      <c r="DU12" s="637"/>
      <c r="DV12" s="637"/>
      <c r="DW12" s="637"/>
      <c r="DX12" s="637"/>
      <c r="DY12" s="637"/>
      <c r="DZ12" s="637"/>
      <c r="EA12" s="637"/>
      <c r="EB12" s="637"/>
      <c r="EC12" s="646"/>
    </row>
    <row r="13" spans="2:143" ht="11.25" customHeight="1" x14ac:dyDescent="0.15">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129452</v>
      </c>
      <c r="BH13" s="637"/>
      <c r="BI13" s="637"/>
      <c r="BJ13" s="637"/>
      <c r="BK13" s="637"/>
      <c r="BL13" s="637"/>
      <c r="BM13" s="637"/>
      <c r="BN13" s="638"/>
      <c r="BO13" s="639">
        <v>44.7</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662231</v>
      </c>
      <c r="CS13" s="637"/>
      <c r="CT13" s="637"/>
      <c r="CU13" s="637"/>
      <c r="CV13" s="637"/>
      <c r="CW13" s="637"/>
      <c r="CX13" s="637"/>
      <c r="CY13" s="638"/>
      <c r="CZ13" s="639">
        <v>13.4</v>
      </c>
      <c r="DA13" s="639"/>
      <c r="DB13" s="639"/>
      <c r="DC13" s="639"/>
      <c r="DD13" s="645">
        <v>421482</v>
      </c>
      <c r="DE13" s="637"/>
      <c r="DF13" s="637"/>
      <c r="DG13" s="637"/>
      <c r="DH13" s="637"/>
      <c r="DI13" s="637"/>
      <c r="DJ13" s="637"/>
      <c r="DK13" s="637"/>
      <c r="DL13" s="637"/>
      <c r="DM13" s="637"/>
      <c r="DN13" s="637"/>
      <c r="DO13" s="637"/>
      <c r="DP13" s="638"/>
      <c r="DQ13" s="645">
        <v>186591</v>
      </c>
      <c r="DR13" s="637"/>
      <c r="DS13" s="637"/>
      <c r="DT13" s="637"/>
      <c r="DU13" s="637"/>
      <c r="DV13" s="637"/>
      <c r="DW13" s="637"/>
      <c r="DX13" s="637"/>
      <c r="DY13" s="637"/>
      <c r="DZ13" s="637"/>
      <c r="EA13" s="637"/>
      <c r="EB13" s="637"/>
      <c r="EC13" s="646"/>
    </row>
    <row r="14" spans="2:143" ht="11.25" customHeight="1" x14ac:dyDescent="0.15">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11860</v>
      </c>
      <c r="BH14" s="637"/>
      <c r="BI14" s="637"/>
      <c r="BJ14" s="637"/>
      <c r="BK14" s="637"/>
      <c r="BL14" s="637"/>
      <c r="BM14" s="637"/>
      <c r="BN14" s="638"/>
      <c r="BO14" s="639">
        <v>4.0999999999999996</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185470</v>
      </c>
      <c r="CS14" s="637"/>
      <c r="CT14" s="637"/>
      <c r="CU14" s="637"/>
      <c r="CV14" s="637"/>
      <c r="CW14" s="637"/>
      <c r="CX14" s="637"/>
      <c r="CY14" s="638"/>
      <c r="CZ14" s="639">
        <v>3.8</v>
      </c>
      <c r="DA14" s="639"/>
      <c r="DB14" s="639"/>
      <c r="DC14" s="639"/>
      <c r="DD14" s="645">
        <v>78540</v>
      </c>
      <c r="DE14" s="637"/>
      <c r="DF14" s="637"/>
      <c r="DG14" s="637"/>
      <c r="DH14" s="637"/>
      <c r="DI14" s="637"/>
      <c r="DJ14" s="637"/>
      <c r="DK14" s="637"/>
      <c r="DL14" s="637"/>
      <c r="DM14" s="637"/>
      <c r="DN14" s="637"/>
      <c r="DO14" s="637"/>
      <c r="DP14" s="638"/>
      <c r="DQ14" s="645">
        <v>95581</v>
      </c>
      <c r="DR14" s="637"/>
      <c r="DS14" s="637"/>
      <c r="DT14" s="637"/>
      <c r="DU14" s="637"/>
      <c r="DV14" s="637"/>
      <c r="DW14" s="637"/>
      <c r="DX14" s="637"/>
      <c r="DY14" s="637"/>
      <c r="DZ14" s="637"/>
      <c r="EA14" s="637"/>
      <c r="EB14" s="637"/>
      <c r="EC14" s="646"/>
    </row>
    <row r="15" spans="2:143" ht="11.25" customHeight="1" x14ac:dyDescent="0.15">
      <c r="B15" s="633" t="s">
        <v>246</v>
      </c>
      <c r="C15" s="634"/>
      <c r="D15" s="634"/>
      <c r="E15" s="634"/>
      <c r="F15" s="634"/>
      <c r="G15" s="634"/>
      <c r="H15" s="634"/>
      <c r="I15" s="634"/>
      <c r="J15" s="634"/>
      <c r="K15" s="634"/>
      <c r="L15" s="634"/>
      <c r="M15" s="634"/>
      <c r="N15" s="634"/>
      <c r="O15" s="634"/>
      <c r="P15" s="634"/>
      <c r="Q15" s="635"/>
      <c r="R15" s="636">
        <v>5145</v>
      </c>
      <c r="S15" s="637"/>
      <c r="T15" s="637"/>
      <c r="U15" s="637"/>
      <c r="V15" s="637"/>
      <c r="W15" s="637"/>
      <c r="X15" s="637"/>
      <c r="Y15" s="638"/>
      <c r="Z15" s="639">
        <v>0.1</v>
      </c>
      <c r="AA15" s="639"/>
      <c r="AB15" s="639"/>
      <c r="AC15" s="639"/>
      <c r="AD15" s="640">
        <v>5145</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16061</v>
      </c>
      <c r="BH15" s="637"/>
      <c r="BI15" s="637"/>
      <c r="BJ15" s="637"/>
      <c r="BK15" s="637"/>
      <c r="BL15" s="637"/>
      <c r="BM15" s="637"/>
      <c r="BN15" s="638"/>
      <c r="BO15" s="639">
        <v>5.5</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311290</v>
      </c>
      <c r="CS15" s="637"/>
      <c r="CT15" s="637"/>
      <c r="CU15" s="637"/>
      <c r="CV15" s="637"/>
      <c r="CW15" s="637"/>
      <c r="CX15" s="637"/>
      <c r="CY15" s="638"/>
      <c r="CZ15" s="639">
        <v>6.3</v>
      </c>
      <c r="DA15" s="639"/>
      <c r="DB15" s="639"/>
      <c r="DC15" s="639"/>
      <c r="DD15" s="645">
        <v>60375</v>
      </c>
      <c r="DE15" s="637"/>
      <c r="DF15" s="637"/>
      <c r="DG15" s="637"/>
      <c r="DH15" s="637"/>
      <c r="DI15" s="637"/>
      <c r="DJ15" s="637"/>
      <c r="DK15" s="637"/>
      <c r="DL15" s="637"/>
      <c r="DM15" s="637"/>
      <c r="DN15" s="637"/>
      <c r="DO15" s="637"/>
      <c r="DP15" s="638"/>
      <c r="DQ15" s="645">
        <v>224431</v>
      </c>
      <c r="DR15" s="637"/>
      <c r="DS15" s="637"/>
      <c r="DT15" s="637"/>
      <c r="DU15" s="637"/>
      <c r="DV15" s="637"/>
      <c r="DW15" s="637"/>
      <c r="DX15" s="637"/>
      <c r="DY15" s="637"/>
      <c r="DZ15" s="637"/>
      <c r="EA15" s="637"/>
      <c r="EB15" s="637"/>
      <c r="EC15" s="646"/>
    </row>
    <row r="16" spans="2:143" ht="11.25" customHeight="1" x14ac:dyDescent="0.15">
      <c r="B16" s="633" t="s">
        <v>249</v>
      </c>
      <c r="C16" s="634"/>
      <c r="D16" s="634"/>
      <c r="E16" s="634"/>
      <c r="F16" s="634"/>
      <c r="G16" s="634"/>
      <c r="H16" s="634"/>
      <c r="I16" s="634"/>
      <c r="J16" s="634"/>
      <c r="K16" s="634"/>
      <c r="L16" s="634"/>
      <c r="M16" s="634"/>
      <c r="N16" s="634"/>
      <c r="O16" s="634"/>
      <c r="P16" s="634"/>
      <c r="Q16" s="635"/>
      <c r="R16" s="636">
        <v>6242</v>
      </c>
      <c r="S16" s="637"/>
      <c r="T16" s="637"/>
      <c r="U16" s="637"/>
      <c r="V16" s="637"/>
      <c r="W16" s="637"/>
      <c r="X16" s="637"/>
      <c r="Y16" s="638"/>
      <c r="Z16" s="639">
        <v>0.1</v>
      </c>
      <c r="AA16" s="639"/>
      <c r="AB16" s="639"/>
      <c r="AC16" s="639"/>
      <c r="AD16" s="640">
        <v>6242</v>
      </c>
      <c r="AE16" s="640"/>
      <c r="AF16" s="640"/>
      <c r="AG16" s="640"/>
      <c r="AH16" s="640"/>
      <c r="AI16" s="640"/>
      <c r="AJ16" s="640"/>
      <c r="AK16" s="640"/>
      <c r="AL16" s="641">
        <v>0.3</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252</v>
      </c>
      <c r="C17" s="634"/>
      <c r="D17" s="634"/>
      <c r="E17" s="634"/>
      <c r="F17" s="634"/>
      <c r="G17" s="634"/>
      <c r="H17" s="634"/>
      <c r="I17" s="634"/>
      <c r="J17" s="634"/>
      <c r="K17" s="634"/>
      <c r="L17" s="634"/>
      <c r="M17" s="634"/>
      <c r="N17" s="634"/>
      <c r="O17" s="634"/>
      <c r="P17" s="634"/>
      <c r="Q17" s="635"/>
      <c r="R17" s="636">
        <v>10438</v>
      </c>
      <c r="S17" s="637"/>
      <c r="T17" s="637"/>
      <c r="U17" s="637"/>
      <c r="V17" s="637"/>
      <c r="W17" s="637"/>
      <c r="X17" s="637"/>
      <c r="Y17" s="638"/>
      <c r="Z17" s="639">
        <v>0.2</v>
      </c>
      <c r="AA17" s="639"/>
      <c r="AB17" s="639"/>
      <c r="AC17" s="639"/>
      <c r="AD17" s="640">
        <v>10438</v>
      </c>
      <c r="AE17" s="640"/>
      <c r="AF17" s="640"/>
      <c r="AG17" s="640"/>
      <c r="AH17" s="640"/>
      <c r="AI17" s="640"/>
      <c r="AJ17" s="640"/>
      <c r="AK17" s="640"/>
      <c r="AL17" s="641">
        <v>0.5</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478286</v>
      </c>
      <c r="CS17" s="637"/>
      <c r="CT17" s="637"/>
      <c r="CU17" s="637"/>
      <c r="CV17" s="637"/>
      <c r="CW17" s="637"/>
      <c r="CX17" s="637"/>
      <c r="CY17" s="638"/>
      <c r="CZ17" s="639">
        <v>9.6999999999999993</v>
      </c>
      <c r="DA17" s="639"/>
      <c r="DB17" s="639"/>
      <c r="DC17" s="639"/>
      <c r="DD17" s="645" t="s">
        <v>122</v>
      </c>
      <c r="DE17" s="637"/>
      <c r="DF17" s="637"/>
      <c r="DG17" s="637"/>
      <c r="DH17" s="637"/>
      <c r="DI17" s="637"/>
      <c r="DJ17" s="637"/>
      <c r="DK17" s="637"/>
      <c r="DL17" s="637"/>
      <c r="DM17" s="637"/>
      <c r="DN17" s="637"/>
      <c r="DO17" s="637"/>
      <c r="DP17" s="638"/>
      <c r="DQ17" s="645">
        <v>441714</v>
      </c>
      <c r="DR17" s="637"/>
      <c r="DS17" s="637"/>
      <c r="DT17" s="637"/>
      <c r="DU17" s="637"/>
      <c r="DV17" s="637"/>
      <c r="DW17" s="637"/>
      <c r="DX17" s="637"/>
      <c r="DY17" s="637"/>
      <c r="DZ17" s="637"/>
      <c r="EA17" s="637"/>
      <c r="EB17" s="637"/>
      <c r="EC17" s="646"/>
    </row>
    <row r="18" spans="2:133" ht="11.25" customHeight="1" x14ac:dyDescent="0.15">
      <c r="B18" s="633" t="s">
        <v>255</v>
      </c>
      <c r="C18" s="634"/>
      <c r="D18" s="634"/>
      <c r="E18" s="634"/>
      <c r="F18" s="634"/>
      <c r="G18" s="634"/>
      <c r="H18" s="634"/>
      <c r="I18" s="634"/>
      <c r="J18" s="634"/>
      <c r="K18" s="634"/>
      <c r="L18" s="634"/>
      <c r="M18" s="634"/>
      <c r="N18" s="634"/>
      <c r="O18" s="634"/>
      <c r="P18" s="634"/>
      <c r="Q18" s="635"/>
      <c r="R18" s="636">
        <v>595</v>
      </c>
      <c r="S18" s="637"/>
      <c r="T18" s="637"/>
      <c r="U18" s="637"/>
      <c r="V18" s="637"/>
      <c r="W18" s="637"/>
      <c r="X18" s="637"/>
      <c r="Y18" s="638"/>
      <c r="Z18" s="639">
        <v>0</v>
      </c>
      <c r="AA18" s="639"/>
      <c r="AB18" s="639"/>
      <c r="AC18" s="639"/>
      <c r="AD18" s="640">
        <v>595</v>
      </c>
      <c r="AE18" s="640"/>
      <c r="AF18" s="640"/>
      <c r="AG18" s="640"/>
      <c r="AH18" s="640"/>
      <c r="AI18" s="640"/>
      <c r="AJ18" s="640"/>
      <c r="AK18" s="640"/>
      <c r="AL18" s="641">
        <v>0</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258</v>
      </c>
      <c r="C19" s="634"/>
      <c r="D19" s="634"/>
      <c r="E19" s="634"/>
      <c r="F19" s="634"/>
      <c r="G19" s="634"/>
      <c r="H19" s="634"/>
      <c r="I19" s="634"/>
      <c r="J19" s="634"/>
      <c r="K19" s="634"/>
      <c r="L19" s="634"/>
      <c r="M19" s="634"/>
      <c r="N19" s="634"/>
      <c r="O19" s="634"/>
      <c r="P19" s="634"/>
      <c r="Q19" s="635"/>
      <c r="R19" s="636">
        <v>9717</v>
      </c>
      <c r="S19" s="637"/>
      <c r="T19" s="637"/>
      <c r="U19" s="637"/>
      <c r="V19" s="637"/>
      <c r="W19" s="637"/>
      <c r="X19" s="637"/>
      <c r="Y19" s="638"/>
      <c r="Z19" s="639">
        <v>0.2</v>
      </c>
      <c r="AA19" s="639"/>
      <c r="AB19" s="639"/>
      <c r="AC19" s="639"/>
      <c r="AD19" s="640">
        <v>9717</v>
      </c>
      <c r="AE19" s="640"/>
      <c r="AF19" s="640"/>
      <c r="AG19" s="640"/>
      <c r="AH19" s="640"/>
      <c r="AI19" s="640"/>
      <c r="AJ19" s="640"/>
      <c r="AK19" s="640"/>
      <c r="AL19" s="641">
        <v>0.4</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9629</v>
      </c>
      <c r="BH19" s="637"/>
      <c r="BI19" s="637"/>
      <c r="BJ19" s="637"/>
      <c r="BK19" s="637"/>
      <c r="BL19" s="637"/>
      <c r="BM19" s="637"/>
      <c r="BN19" s="638"/>
      <c r="BO19" s="639">
        <v>3.3</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261</v>
      </c>
      <c r="C20" s="650"/>
      <c r="D20" s="650"/>
      <c r="E20" s="650"/>
      <c r="F20" s="650"/>
      <c r="G20" s="650"/>
      <c r="H20" s="650"/>
      <c r="I20" s="650"/>
      <c r="J20" s="650"/>
      <c r="K20" s="650"/>
      <c r="L20" s="650"/>
      <c r="M20" s="650"/>
      <c r="N20" s="650"/>
      <c r="O20" s="650"/>
      <c r="P20" s="650"/>
      <c r="Q20" s="651"/>
      <c r="R20" s="636">
        <v>126</v>
      </c>
      <c r="S20" s="637"/>
      <c r="T20" s="637"/>
      <c r="U20" s="637"/>
      <c r="V20" s="637"/>
      <c r="W20" s="637"/>
      <c r="X20" s="637"/>
      <c r="Y20" s="638"/>
      <c r="Z20" s="639">
        <v>0</v>
      </c>
      <c r="AA20" s="639"/>
      <c r="AB20" s="639"/>
      <c r="AC20" s="639"/>
      <c r="AD20" s="640">
        <v>126</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9629</v>
      </c>
      <c r="BH20" s="637"/>
      <c r="BI20" s="637"/>
      <c r="BJ20" s="637"/>
      <c r="BK20" s="637"/>
      <c r="BL20" s="637"/>
      <c r="BM20" s="637"/>
      <c r="BN20" s="638"/>
      <c r="BO20" s="639">
        <v>3.3</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4927485</v>
      </c>
      <c r="CS20" s="637"/>
      <c r="CT20" s="637"/>
      <c r="CU20" s="637"/>
      <c r="CV20" s="637"/>
      <c r="CW20" s="637"/>
      <c r="CX20" s="637"/>
      <c r="CY20" s="638"/>
      <c r="CZ20" s="639">
        <v>100</v>
      </c>
      <c r="DA20" s="639"/>
      <c r="DB20" s="639"/>
      <c r="DC20" s="639"/>
      <c r="DD20" s="645">
        <v>697361</v>
      </c>
      <c r="DE20" s="637"/>
      <c r="DF20" s="637"/>
      <c r="DG20" s="637"/>
      <c r="DH20" s="637"/>
      <c r="DI20" s="637"/>
      <c r="DJ20" s="637"/>
      <c r="DK20" s="637"/>
      <c r="DL20" s="637"/>
      <c r="DM20" s="637"/>
      <c r="DN20" s="637"/>
      <c r="DO20" s="637"/>
      <c r="DP20" s="638"/>
      <c r="DQ20" s="645">
        <v>2518344</v>
      </c>
      <c r="DR20" s="637"/>
      <c r="DS20" s="637"/>
      <c r="DT20" s="637"/>
      <c r="DU20" s="637"/>
      <c r="DV20" s="637"/>
      <c r="DW20" s="637"/>
      <c r="DX20" s="637"/>
      <c r="DY20" s="637"/>
      <c r="DZ20" s="637"/>
      <c r="EA20" s="637"/>
      <c r="EB20" s="637"/>
      <c r="EC20" s="646"/>
    </row>
    <row r="21" spans="2:133" ht="11.25" customHeight="1" x14ac:dyDescent="0.15">
      <c r="B21" s="633" t="s">
        <v>264</v>
      </c>
      <c r="C21" s="634"/>
      <c r="D21" s="634"/>
      <c r="E21" s="634"/>
      <c r="F21" s="634"/>
      <c r="G21" s="634"/>
      <c r="H21" s="634"/>
      <c r="I21" s="634"/>
      <c r="J21" s="634"/>
      <c r="K21" s="634"/>
      <c r="L21" s="634"/>
      <c r="M21" s="634"/>
      <c r="N21" s="634"/>
      <c r="O21" s="634"/>
      <c r="P21" s="634"/>
      <c r="Q21" s="635"/>
      <c r="R21" s="636">
        <v>1958476</v>
      </c>
      <c r="S21" s="637"/>
      <c r="T21" s="637"/>
      <c r="U21" s="637"/>
      <c r="V21" s="637"/>
      <c r="W21" s="637"/>
      <c r="X21" s="637"/>
      <c r="Y21" s="638"/>
      <c r="Z21" s="639">
        <v>39.200000000000003</v>
      </c>
      <c r="AA21" s="639"/>
      <c r="AB21" s="639"/>
      <c r="AC21" s="639"/>
      <c r="AD21" s="640">
        <v>1808643</v>
      </c>
      <c r="AE21" s="640"/>
      <c r="AF21" s="640"/>
      <c r="AG21" s="640"/>
      <c r="AH21" s="640"/>
      <c r="AI21" s="640"/>
      <c r="AJ21" s="640"/>
      <c r="AK21" s="640"/>
      <c r="AL21" s="641">
        <v>80.400000000000006</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9629</v>
      </c>
      <c r="BH21" s="637"/>
      <c r="BI21" s="637"/>
      <c r="BJ21" s="637"/>
      <c r="BK21" s="637"/>
      <c r="BL21" s="637"/>
      <c r="BM21" s="637"/>
      <c r="BN21" s="638"/>
      <c r="BO21" s="639">
        <v>3.3</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266</v>
      </c>
      <c r="C22" s="634"/>
      <c r="D22" s="634"/>
      <c r="E22" s="634"/>
      <c r="F22" s="634"/>
      <c r="G22" s="634"/>
      <c r="H22" s="634"/>
      <c r="I22" s="634"/>
      <c r="J22" s="634"/>
      <c r="K22" s="634"/>
      <c r="L22" s="634"/>
      <c r="M22" s="634"/>
      <c r="N22" s="634"/>
      <c r="O22" s="634"/>
      <c r="P22" s="634"/>
      <c r="Q22" s="635"/>
      <c r="R22" s="636">
        <v>1808643</v>
      </c>
      <c r="S22" s="637"/>
      <c r="T22" s="637"/>
      <c r="U22" s="637"/>
      <c r="V22" s="637"/>
      <c r="W22" s="637"/>
      <c r="X22" s="637"/>
      <c r="Y22" s="638"/>
      <c r="Z22" s="639">
        <v>36.200000000000003</v>
      </c>
      <c r="AA22" s="639"/>
      <c r="AB22" s="639"/>
      <c r="AC22" s="639"/>
      <c r="AD22" s="640">
        <v>1808643</v>
      </c>
      <c r="AE22" s="640"/>
      <c r="AF22" s="640"/>
      <c r="AG22" s="640"/>
      <c r="AH22" s="640"/>
      <c r="AI22" s="640"/>
      <c r="AJ22" s="640"/>
      <c r="AK22" s="640"/>
      <c r="AL22" s="641">
        <v>80.400000000000006</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269</v>
      </c>
      <c r="C23" s="634"/>
      <c r="D23" s="634"/>
      <c r="E23" s="634"/>
      <c r="F23" s="634"/>
      <c r="G23" s="634"/>
      <c r="H23" s="634"/>
      <c r="I23" s="634"/>
      <c r="J23" s="634"/>
      <c r="K23" s="634"/>
      <c r="L23" s="634"/>
      <c r="M23" s="634"/>
      <c r="N23" s="634"/>
      <c r="O23" s="634"/>
      <c r="P23" s="634"/>
      <c r="Q23" s="635"/>
      <c r="R23" s="636">
        <v>149833</v>
      </c>
      <c r="S23" s="637"/>
      <c r="T23" s="637"/>
      <c r="U23" s="637"/>
      <c r="V23" s="637"/>
      <c r="W23" s="637"/>
      <c r="X23" s="637"/>
      <c r="Y23" s="638"/>
      <c r="Z23" s="639">
        <v>3</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5" t="s">
        <v>274</v>
      </c>
      <c r="DM23" s="666"/>
      <c r="DN23" s="666"/>
      <c r="DO23" s="666"/>
      <c r="DP23" s="666"/>
      <c r="DQ23" s="666"/>
      <c r="DR23" s="666"/>
      <c r="DS23" s="666"/>
      <c r="DT23" s="666"/>
      <c r="DU23" s="666"/>
      <c r="DV23" s="667"/>
      <c r="DW23" s="618" t="s">
        <v>275</v>
      </c>
      <c r="DX23" s="619"/>
      <c r="DY23" s="619"/>
      <c r="DZ23" s="619"/>
      <c r="EA23" s="619"/>
      <c r="EB23" s="619"/>
      <c r="EC23" s="620"/>
    </row>
    <row r="24" spans="2:133" ht="11.25" customHeight="1" x14ac:dyDescent="0.15">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1389378</v>
      </c>
      <c r="CS24" s="626"/>
      <c r="CT24" s="626"/>
      <c r="CU24" s="626"/>
      <c r="CV24" s="626"/>
      <c r="CW24" s="626"/>
      <c r="CX24" s="626"/>
      <c r="CY24" s="627"/>
      <c r="CZ24" s="630">
        <v>28.2</v>
      </c>
      <c r="DA24" s="631"/>
      <c r="DB24" s="631"/>
      <c r="DC24" s="647"/>
      <c r="DD24" s="668">
        <v>1141402</v>
      </c>
      <c r="DE24" s="626"/>
      <c r="DF24" s="626"/>
      <c r="DG24" s="626"/>
      <c r="DH24" s="626"/>
      <c r="DI24" s="626"/>
      <c r="DJ24" s="626"/>
      <c r="DK24" s="627"/>
      <c r="DL24" s="668">
        <v>1104207</v>
      </c>
      <c r="DM24" s="626"/>
      <c r="DN24" s="626"/>
      <c r="DO24" s="626"/>
      <c r="DP24" s="626"/>
      <c r="DQ24" s="626"/>
      <c r="DR24" s="626"/>
      <c r="DS24" s="626"/>
      <c r="DT24" s="626"/>
      <c r="DU24" s="626"/>
      <c r="DV24" s="627"/>
      <c r="DW24" s="630">
        <v>49</v>
      </c>
      <c r="DX24" s="631"/>
      <c r="DY24" s="631"/>
      <c r="DZ24" s="631"/>
      <c r="EA24" s="631"/>
      <c r="EB24" s="631"/>
      <c r="EC24" s="632"/>
    </row>
    <row r="25" spans="2:133" ht="11.25" customHeight="1" x14ac:dyDescent="0.15">
      <c r="B25" s="633" t="s">
        <v>279</v>
      </c>
      <c r="C25" s="634"/>
      <c r="D25" s="634"/>
      <c r="E25" s="634"/>
      <c r="F25" s="634"/>
      <c r="G25" s="634"/>
      <c r="H25" s="634"/>
      <c r="I25" s="634"/>
      <c r="J25" s="634"/>
      <c r="K25" s="634"/>
      <c r="L25" s="634"/>
      <c r="M25" s="634"/>
      <c r="N25" s="634"/>
      <c r="O25" s="634"/>
      <c r="P25" s="634"/>
      <c r="Q25" s="635"/>
      <c r="R25" s="636">
        <v>2393880</v>
      </c>
      <c r="S25" s="637"/>
      <c r="T25" s="637"/>
      <c r="U25" s="637"/>
      <c r="V25" s="637"/>
      <c r="W25" s="637"/>
      <c r="X25" s="637"/>
      <c r="Y25" s="638"/>
      <c r="Z25" s="639">
        <v>48</v>
      </c>
      <c r="AA25" s="639"/>
      <c r="AB25" s="639"/>
      <c r="AC25" s="639"/>
      <c r="AD25" s="640">
        <v>2244047</v>
      </c>
      <c r="AE25" s="640"/>
      <c r="AF25" s="640"/>
      <c r="AG25" s="640"/>
      <c r="AH25" s="640"/>
      <c r="AI25" s="640"/>
      <c r="AJ25" s="640"/>
      <c r="AK25" s="640"/>
      <c r="AL25" s="641">
        <v>99.8</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653269</v>
      </c>
      <c r="CS25" s="657"/>
      <c r="CT25" s="657"/>
      <c r="CU25" s="657"/>
      <c r="CV25" s="657"/>
      <c r="CW25" s="657"/>
      <c r="CX25" s="657"/>
      <c r="CY25" s="658"/>
      <c r="CZ25" s="641">
        <v>13.3</v>
      </c>
      <c r="DA25" s="669"/>
      <c r="DB25" s="669"/>
      <c r="DC25" s="671"/>
      <c r="DD25" s="645">
        <v>600508</v>
      </c>
      <c r="DE25" s="657"/>
      <c r="DF25" s="657"/>
      <c r="DG25" s="657"/>
      <c r="DH25" s="657"/>
      <c r="DI25" s="657"/>
      <c r="DJ25" s="657"/>
      <c r="DK25" s="658"/>
      <c r="DL25" s="645">
        <v>600508</v>
      </c>
      <c r="DM25" s="657"/>
      <c r="DN25" s="657"/>
      <c r="DO25" s="657"/>
      <c r="DP25" s="657"/>
      <c r="DQ25" s="657"/>
      <c r="DR25" s="657"/>
      <c r="DS25" s="657"/>
      <c r="DT25" s="657"/>
      <c r="DU25" s="657"/>
      <c r="DV25" s="658"/>
      <c r="DW25" s="641">
        <v>26.6</v>
      </c>
      <c r="DX25" s="669"/>
      <c r="DY25" s="669"/>
      <c r="DZ25" s="669"/>
      <c r="EA25" s="669"/>
      <c r="EB25" s="669"/>
      <c r="EC25" s="670"/>
    </row>
    <row r="26" spans="2:133" ht="11.25" customHeight="1" x14ac:dyDescent="0.15">
      <c r="B26" s="633" t="s">
        <v>282</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363188</v>
      </c>
      <c r="CS26" s="637"/>
      <c r="CT26" s="637"/>
      <c r="CU26" s="637"/>
      <c r="CV26" s="637"/>
      <c r="CW26" s="637"/>
      <c r="CX26" s="637"/>
      <c r="CY26" s="638"/>
      <c r="CZ26" s="641">
        <v>7.4</v>
      </c>
      <c r="DA26" s="669"/>
      <c r="DB26" s="669"/>
      <c r="DC26" s="671"/>
      <c r="DD26" s="645">
        <v>317226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285</v>
      </c>
      <c r="C27" s="634"/>
      <c r="D27" s="634"/>
      <c r="E27" s="634"/>
      <c r="F27" s="634"/>
      <c r="G27" s="634"/>
      <c r="H27" s="634"/>
      <c r="I27" s="634"/>
      <c r="J27" s="634"/>
      <c r="K27" s="634"/>
      <c r="L27" s="634"/>
      <c r="M27" s="634"/>
      <c r="N27" s="634"/>
      <c r="O27" s="634"/>
      <c r="P27" s="634"/>
      <c r="Q27" s="635"/>
      <c r="R27" s="636">
        <v>11592</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289861</v>
      </c>
      <c r="BH27" s="637"/>
      <c r="BI27" s="637"/>
      <c r="BJ27" s="637"/>
      <c r="BK27" s="637"/>
      <c r="BL27" s="637"/>
      <c r="BM27" s="637"/>
      <c r="BN27" s="638"/>
      <c r="BO27" s="639">
        <v>100</v>
      </c>
      <c r="BP27" s="639"/>
      <c r="BQ27" s="639"/>
      <c r="BR27" s="639"/>
      <c r="BS27" s="640">
        <v>3862</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257823</v>
      </c>
      <c r="CS27" s="657"/>
      <c r="CT27" s="657"/>
      <c r="CU27" s="657"/>
      <c r="CV27" s="657"/>
      <c r="CW27" s="657"/>
      <c r="CX27" s="657"/>
      <c r="CY27" s="658"/>
      <c r="CZ27" s="641">
        <v>5.2</v>
      </c>
      <c r="DA27" s="669"/>
      <c r="DB27" s="669"/>
      <c r="DC27" s="671"/>
      <c r="DD27" s="645">
        <v>99180</v>
      </c>
      <c r="DE27" s="657"/>
      <c r="DF27" s="657"/>
      <c r="DG27" s="657"/>
      <c r="DH27" s="657"/>
      <c r="DI27" s="657"/>
      <c r="DJ27" s="657"/>
      <c r="DK27" s="658"/>
      <c r="DL27" s="645">
        <v>61985</v>
      </c>
      <c r="DM27" s="657"/>
      <c r="DN27" s="657"/>
      <c r="DO27" s="657"/>
      <c r="DP27" s="657"/>
      <c r="DQ27" s="657"/>
      <c r="DR27" s="657"/>
      <c r="DS27" s="657"/>
      <c r="DT27" s="657"/>
      <c r="DU27" s="657"/>
      <c r="DV27" s="658"/>
      <c r="DW27" s="641">
        <v>2.8</v>
      </c>
      <c r="DX27" s="669"/>
      <c r="DY27" s="669"/>
      <c r="DZ27" s="669"/>
      <c r="EA27" s="669"/>
      <c r="EB27" s="669"/>
      <c r="EC27" s="670"/>
    </row>
    <row r="28" spans="2:133" ht="11.25" customHeight="1" x14ac:dyDescent="0.15">
      <c r="B28" s="633" t="s">
        <v>288</v>
      </c>
      <c r="C28" s="634"/>
      <c r="D28" s="634"/>
      <c r="E28" s="634"/>
      <c r="F28" s="634"/>
      <c r="G28" s="634"/>
      <c r="H28" s="634"/>
      <c r="I28" s="634"/>
      <c r="J28" s="634"/>
      <c r="K28" s="634"/>
      <c r="L28" s="634"/>
      <c r="M28" s="634"/>
      <c r="N28" s="634"/>
      <c r="O28" s="634"/>
      <c r="P28" s="634"/>
      <c r="Q28" s="635"/>
      <c r="R28" s="636">
        <v>52918</v>
      </c>
      <c r="S28" s="637"/>
      <c r="T28" s="637"/>
      <c r="U28" s="637"/>
      <c r="V28" s="637"/>
      <c r="W28" s="637"/>
      <c r="X28" s="637"/>
      <c r="Y28" s="638"/>
      <c r="Z28" s="639">
        <v>1.1000000000000001</v>
      </c>
      <c r="AA28" s="639"/>
      <c r="AB28" s="639"/>
      <c r="AC28" s="639"/>
      <c r="AD28" s="640">
        <v>2173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478286</v>
      </c>
      <c r="CS28" s="637"/>
      <c r="CT28" s="637"/>
      <c r="CU28" s="637"/>
      <c r="CV28" s="637"/>
      <c r="CW28" s="637"/>
      <c r="CX28" s="637"/>
      <c r="CY28" s="638"/>
      <c r="CZ28" s="641">
        <v>9.6999999999999993</v>
      </c>
      <c r="DA28" s="669"/>
      <c r="DB28" s="669"/>
      <c r="DC28" s="671"/>
      <c r="DD28" s="645">
        <v>441714</v>
      </c>
      <c r="DE28" s="637"/>
      <c r="DF28" s="637"/>
      <c r="DG28" s="637"/>
      <c r="DH28" s="637"/>
      <c r="DI28" s="637"/>
      <c r="DJ28" s="637"/>
      <c r="DK28" s="638"/>
      <c r="DL28" s="645">
        <v>441714</v>
      </c>
      <c r="DM28" s="637"/>
      <c r="DN28" s="637"/>
      <c r="DO28" s="637"/>
      <c r="DP28" s="637"/>
      <c r="DQ28" s="637"/>
      <c r="DR28" s="637"/>
      <c r="DS28" s="637"/>
      <c r="DT28" s="637"/>
      <c r="DU28" s="637"/>
      <c r="DV28" s="638"/>
      <c r="DW28" s="641">
        <v>19.600000000000001</v>
      </c>
      <c r="DX28" s="669"/>
      <c r="DY28" s="669"/>
      <c r="DZ28" s="669"/>
      <c r="EA28" s="669"/>
      <c r="EB28" s="669"/>
      <c r="EC28" s="670"/>
    </row>
    <row r="29" spans="2:133" ht="11.25" customHeight="1" x14ac:dyDescent="0.15">
      <c r="B29" s="633" t="s">
        <v>290</v>
      </c>
      <c r="C29" s="634"/>
      <c r="D29" s="634"/>
      <c r="E29" s="634"/>
      <c r="F29" s="634"/>
      <c r="G29" s="634"/>
      <c r="H29" s="634"/>
      <c r="I29" s="634"/>
      <c r="J29" s="634"/>
      <c r="K29" s="634"/>
      <c r="L29" s="634"/>
      <c r="M29" s="634"/>
      <c r="N29" s="634"/>
      <c r="O29" s="634"/>
      <c r="P29" s="634"/>
      <c r="Q29" s="635"/>
      <c r="R29" s="636">
        <v>8583</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291</v>
      </c>
      <c r="CE29" s="675"/>
      <c r="CF29" s="633" t="s">
        <v>66</v>
      </c>
      <c r="CG29" s="634"/>
      <c r="CH29" s="634"/>
      <c r="CI29" s="634"/>
      <c r="CJ29" s="634"/>
      <c r="CK29" s="634"/>
      <c r="CL29" s="634"/>
      <c r="CM29" s="634"/>
      <c r="CN29" s="634"/>
      <c r="CO29" s="634"/>
      <c r="CP29" s="634"/>
      <c r="CQ29" s="635"/>
      <c r="CR29" s="636">
        <v>477957</v>
      </c>
      <c r="CS29" s="657"/>
      <c r="CT29" s="657"/>
      <c r="CU29" s="657"/>
      <c r="CV29" s="657"/>
      <c r="CW29" s="657"/>
      <c r="CX29" s="657"/>
      <c r="CY29" s="658"/>
      <c r="CZ29" s="641">
        <v>9.6999999999999993</v>
      </c>
      <c r="DA29" s="669"/>
      <c r="DB29" s="669"/>
      <c r="DC29" s="671"/>
      <c r="DD29" s="645">
        <v>441385</v>
      </c>
      <c r="DE29" s="657"/>
      <c r="DF29" s="657"/>
      <c r="DG29" s="657"/>
      <c r="DH29" s="657"/>
      <c r="DI29" s="657"/>
      <c r="DJ29" s="657"/>
      <c r="DK29" s="658"/>
      <c r="DL29" s="645">
        <v>441385</v>
      </c>
      <c r="DM29" s="657"/>
      <c r="DN29" s="657"/>
      <c r="DO29" s="657"/>
      <c r="DP29" s="657"/>
      <c r="DQ29" s="657"/>
      <c r="DR29" s="657"/>
      <c r="DS29" s="657"/>
      <c r="DT29" s="657"/>
      <c r="DU29" s="657"/>
      <c r="DV29" s="658"/>
      <c r="DW29" s="641">
        <v>19.600000000000001</v>
      </c>
      <c r="DX29" s="669"/>
      <c r="DY29" s="669"/>
      <c r="DZ29" s="669"/>
      <c r="EA29" s="669"/>
      <c r="EB29" s="669"/>
      <c r="EC29" s="670"/>
    </row>
    <row r="30" spans="2:133" ht="11.25" customHeight="1" x14ac:dyDescent="0.15">
      <c r="B30" s="633" t="s">
        <v>292</v>
      </c>
      <c r="C30" s="634"/>
      <c r="D30" s="634"/>
      <c r="E30" s="634"/>
      <c r="F30" s="634"/>
      <c r="G30" s="634"/>
      <c r="H30" s="634"/>
      <c r="I30" s="634"/>
      <c r="J30" s="634"/>
      <c r="K30" s="634"/>
      <c r="L30" s="634"/>
      <c r="M30" s="634"/>
      <c r="N30" s="634"/>
      <c r="O30" s="634"/>
      <c r="P30" s="634"/>
      <c r="Q30" s="635"/>
      <c r="R30" s="636">
        <v>424832</v>
      </c>
      <c r="S30" s="637"/>
      <c r="T30" s="637"/>
      <c r="U30" s="637"/>
      <c r="V30" s="637"/>
      <c r="W30" s="637"/>
      <c r="X30" s="637"/>
      <c r="Y30" s="638"/>
      <c r="Z30" s="639">
        <v>8.5</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2"/>
      <c r="BI30" s="672"/>
      <c r="BJ30" s="672"/>
      <c r="BK30" s="672"/>
      <c r="BL30" s="672"/>
      <c r="BM30" s="672"/>
      <c r="BN30" s="672"/>
      <c r="BO30" s="672"/>
      <c r="BP30" s="672"/>
      <c r="BQ30" s="673"/>
      <c r="BR30" s="618" t="s">
        <v>294</v>
      </c>
      <c r="BS30" s="672"/>
      <c r="BT30" s="672"/>
      <c r="BU30" s="672"/>
      <c r="BV30" s="672"/>
      <c r="BW30" s="672"/>
      <c r="BX30" s="672"/>
      <c r="BY30" s="672"/>
      <c r="BZ30" s="672"/>
      <c r="CA30" s="672"/>
      <c r="CB30" s="673"/>
      <c r="CD30" s="676"/>
      <c r="CE30" s="677"/>
      <c r="CF30" s="633" t="s">
        <v>295</v>
      </c>
      <c r="CG30" s="634"/>
      <c r="CH30" s="634"/>
      <c r="CI30" s="634"/>
      <c r="CJ30" s="634"/>
      <c r="CK30" s="634"/>
      <c r="CL30" s="634"/>
      <c r="CM30" s="634"/>
      <c r="CN30" s="634"/>
      <c r="CO30" s="634"/>
      <c r="CP30" s="634"/>
      <c r="CQ30" s="635"/>
      <c r="CR30" s="636">
        <v>464572</v>
      </c>
      <c r="CS30" s="637"/>
      <c r="CT30" s="637"/>
      <c r="CU30" s="637"/>
      <c r="CV30" s="637"/>
      <c r="CW30" s="637"/>
      <c r="CX30" s="637"/>
      <c r="CY30" s="638"/>
      <c r="CZ30" s="641">
        <v>9.4</v>
      </c>
      <c r="DA30" s="669"/>
      <c r="DB30" s="669"/>
      <c r="DC30" s="671"/>
      <c r="DD30" s="645">
        <v>429235</v>
      </c>
      <c r="DE30" s="637"/>
      <c r="DF30" s="637"/>
      <c r="DG30" s="637"/>
      <c r="DH30" s="637"/>
      <c r="DI30" s="637"/>
      <c r="DJ30" s="637"/>
      <c r="DK30" s="638"/>
      <c r="DL30" s="645">
        <v>429235</v>
      </c>
      <c r="DM30" s="637"/>
      <c r="DN30" s="637"/>
      <c r="DO30" s="637"/>
      <c r="DP30" s="637"/>
      <c r="DQ30" s="637"/>
      <c r="DR30" s="637"/>
      <c r="DS30" s="637"/>
      <c r="DT30" s="637"/>
      <c r="DU30" s="637"/>
      <c r="DV30" s="638"/>
      <c r="DW30" s="641">
        <v>19</v>
      </c>
      <c r="DX30" s="669"/>
      <c r="DY30" s="669"/>
      <c r="DZ30" s="669"/>
      <c r="EA30" s="669"/>
      <c r="EB30" s="669"/>
      <c r="EC30" s="670"/>
    </row>
    <row r="31" spans="2:133" ht="11.25" customHeight="1" x14ac:dyDescent="0.15">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297</v>
      </c>
      <c r="AQ31" s="685"/>
      <c r="AR31" s="685"/>
      <c r="AS31" s="685"/>
      <c r="AT31" s="690" t="s">
        <v>298</v>
      </c>
      <c r="AU31" s="200"/>
      <c r="AV31" s="200"/>
      <c r="AW31" s="200"/>
      <c r="AX31" s="622" t="s">
        <v>176</v>
      </c>
      <c r="AY31" s="623"/>
      <c r="AZ31" s="623"/>
      <c r="BA31" s="623"/>
      <c r="BB31" s="623"/>
      <c r="BC31" s="623"/>
      <c r="BD31" s="623"/>
      <c r="BE31" s="623"/>
      <c r="BF31" s="624"/>
      <c r="BG31" s="683">
        <v>99.6</v>
      </c>
      <c r="BH31" s="680"/>
      <c r="BI31" s="680"/>
      <c r="BJ31" s="680"/>
      <c r="BK31" s="680"/>
      <c r="BL31" s="680"/>
      <c r="BM31" s="631">
        <v>98</v>
      </c>
      <c r="BN31" s="680"/>
      <c r="BO31" s="680"/>
      <c r="BP31" s="680"/>
      <c r="BQ31" s="681"/>
      <c r="BR31" s="683">
        <v>99.6</v>
      </c>
      <c r="BS31" s="680"/>
      <c r="BT31" s="680"/>
      <c r="BU31" s="680"/>
      <c r="BV31" s="680"/>
      <c r="BW31" s="680"/>
      <c r="BX31" s="631">
        <v>98</v>
      </c>
      <c r="BY31" s="680"/>
      <c r="BZ31" s="680"/>
      <c r="CA31" s="680"/>
      <c r="CB31" s="681"/>
      <c r="CD31" s="676"/>
      <c r="CE31" s="677"/>
      <c r="CF31" s="633" t="s">
        <v>299</v>
      </c>
      <c r="CG31" s="634"/>
      <c r="CH31" s="634"/>
      <c r="CI31" s="634"/>
      <c r="CJ31" s="634"/>
      <c r="CK31" s="634"/>
      <c r="CL31" s="634"/>
      <c r="CM31" s="634"/>
      <c r="CN31" s="634"/>
      <c r="CO31" s="634"/>
      <c r="CP31" s="634"/>
      <c r="CQ31" s="635"/>
      <c r="CR31" s="636">
        <v>13385</v>
      </c>
      <c r="CS31" s="657"/>
      <c r="CT31" s="657"/>
      <c r="CU31" s="657"/>
      <c r="CV31" s="657"/>
      <c r="CW31" s="657"/>
      <c r="CX31" s="657"/>
      <c r="CY31" s="658"/>
      <c r="CZ31" s="641">
        <v>0.3</v>
      </c>
      <c r="DA31" s="669"/>
      <c r="DB31" s="669"/>
      <c r="DC31" s="671"/>
      <c r="DD31" s="645">
        <v>12150</v>
      </c>
      <c r="DE31" s="657"/>
      <c r="DF31" s="657"/>
      <c r="DG31" s="657"/>
      <c r="DH31" s="657"/>
      <c r="DI31" s="657"/>
      <c r="DJ31" s="657"/>
      <c r="DK31" s="658"/>
      <c r="DL31" s="645">
        <v>12150</v>
      </c>
      <c r="DM31" s="657"/>
      <c r="DN31" s="657"/>
      <c r="DO31" s="657"/>
      <c r="DP31" s="657"/>
      <c r="DQ31" s="657"/>
      <c r="DR31" s="657"/>
      <c r="DS31" s="657"/>
      <c r="DT31" s="657"/>
      <c r="DU31" s="657"/>
      <c r="DV31" s="658"/>
      <c r="DW31" s="641">
        <v>0.5</v>
      </c>
      <c r="DX31" s="669"/>
      <c r="DY31" s="669"/>
      <c r="DZ31" s="669"/>
      <c r="EA31" s="669"/>
      <c r="EB31" s="669"/>
      <c r="EC31" s="670"/>
    </row>
    <row r="32" spans="2:133" ht="11.25" customHeight="1" x14ac:dyDescent="0.15">
      <c r="B32" s="633" t="s">
        <v>300</v>
      </c>
      <c r="C32" s="634"/>
      <c r="D32" s="634"/>
      <c r="E32" s="634"/>
      <c r="F32" s="634"/>
      <c r="G32" s="634"/>
      <c r="H32" s="634"/>
      <c r="I32" s="634"/>
      <c r="J32" s="634"/>
      <c r="K32" s="634"/>
      <c r="L32" s="634"/>
      <c r="M32" s="634"/>
      <c r="N32" s="634"/>
      <c r="O32" s="634"/>
      <c r="P32" s="634"/>
      <c r="Q32" s="635"/>
      <c r="R32" s="636">
        <v>225013</v>
      </c>
      <c r="S32" s="637"/>
      <c r="T32" s="637"/>
      <c r="U32" s="637"/>
      <c r="V32" s="637"/>
      <c r="W32" s="637"/>
      <c r="X32" s="637"/>
      <c r="Y32" s="638"/>
      <c r="Z32" s="639">
        <v>4.5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301</v>
      </c>
      <c r="AX32" s="633" t="s">
        <v>302</v>
      </c>
      <c r="AY32" s="634"/>
      <c r="AZ32" s="634"/>
      <c r="BA32" s="634"/>
      <c r="BB32" s="634"/>
      <c r="BC32" s="634"/>
      <c r="BD32" s="634"/>
      <c r="BE32" s="634"/>
      <c r="BF32" s="635"/>
      <c r="BG32" s="693">
        <v>99.7</v>
      </c>
      <c r="BH32" s="657"/>
      <c r="BI32" s="657"/>
      <c r="BJ32" s="657"/>
      <c r="BK32" s="657"/>
      <c r="BL32" s="657"/>
      <c r="BM32" s="642">
        <v>99.3</v>
      </c>
      <c r="BN32" s="657"/>
      <c r="BO32" s="657"/>
      <c r="BP32" s="657"/>
      <c r="BQ32" s="682"/>
      <c r="BR32" s="693">
        <v>99.8</v>
      </c>
      <c r="BS32" s="657"/>
      <c r="BT32" s="657"/>
      <c r="BU32" s="657"/>
      <c r="BV32" s="657"/>
      <c r="BW32" s="657"/>
      <c r="BX32" s="642">
        <v>99.2</v>
      </c>
      <c r="BY32" s="657"/>
      <c r="BZ32" s="657"/>
      <c r="CA32" s="657"/>
      <c r="CB32" s="682"/>
      <c r="CD32" s="678"/>
      <c r="CE32" s="679"/>
      <c r="CF32" s="633" t="s">
        <v>303</v>
      </c>
      <c r="CG32" s="634"/>
      <c r="CH32" s="634"/>
      <c r="CI32" s="634"/>
      <c r="CJ32" s="634"/>
      <c r="CK32" s="634"/>
      <c r="CL32" s="634"/>
      <c r="CM32" s="634"/>
      <c r="CN32" s="634"/>
      <c r="CO32" s="634"/>
      <c r="CP32" s="634"/>
      <c r="CQ32" s="635"/>
      <c r="CR32" s="636">
        <v>329</v>
      </c>
      <c r="CS32" s="637"/>
      <c r="CT32" s="637"/>
      <c r="CU32" s="637"/>
      <c r="CV32" s="637"/>
      <c r="CW32" s="637"/>
      <c r="CX32" s="637"/>
      <c r="CY32" s="638"/>
      <c r="CZ32" s="641">
        <v>0</v>
      </c>
      <c r="DA32" s="669"/>
      <c r="DB32" s="669"/>
      <c r="DC32" s="671"/>
      <c r="DD32" s="645">
        <v>329</v>
      </c>
      <c r="DE32" s="637"/>
      <c r="DF32" s="637"/>
      <c r="DG32" s="637"/>
      <c r="DH32" s="637"/>
      <c r="DI32" s="637"/>
      <c r="DJ32" s="637"/>
      <c r="DK32" s="638"/>
      <c r="DL32" s="645">
        <v>329</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15">
      <c r="B33" s="633" t="s">
        <v>304</v>
      </c>
      <c r="C33" s="634"/>
      <c r="D33" s="634"/>
      <c r="E33" s="634"/>
      <c r="F33" s="634"/>
      <c r="G33" s="634"/>
      <c r="H33" s="634"/>
      <c r="I33" s="634"/>
      <c r="J33" s="634"/>
      <c r="K33" s="634"/>
      <c r="L33" s="634"/>
      <c r="M33" s="634"/>
      <c r="N33" s="634"/>
      <c r="O33" s="634"/>
      <c r="P33" s="634"/>
      <c r="Q33" s="635"/>
      <c r="R33" s="636">
        <v>6717</v>
      </c>
      <c r="S33" s="637"/>
      <c r="T33" s="637"/>
      <c r="U33" s="637"/>
      <c r="V33" s="637"/>
      <c r="W33" s="637"/>
      <c r="X33" s="637"/>
      <c r="Y33" s="638"/>
      <c r="Z33" s="639">
        <v>0.1</v>
      </c>
      <c r="AA33" s="639"/>
      <c r="AB33" s="639"/>
      <c r="AC33" s="639"/>
      <c r="AD33" s="640">
        <v>3314</v>
      </c>
      <c r="AE33" s="640"/>
      <c r="AF33" s="640"/>
      <c r="AG33" s="640"/>
      <c r="AH33" s="640"/>
      <c r="AI33" s="640"/>
      <c r="AJ33" s="640"/>
      <c r="AK33" s="640"/>
      <c r="AL33" s="641">
        <v>0.1</v>
      </c>
      <c r="AM33" s="642"/>
      <c r="AN33" s="642"/>
      <c r="AO33" s="643"/>
      <c r="AP33" s="688"/>
      <c r="AQ33" s="689"/>
      <c r="AR33" s="689"/>
      <c r="AS33" s="689"/>
      <c r="AT33" s="692"/>
      <c r="AU33" s="201"/>
      <c r="AV33" s="201"/>
      <c r="AW33" s="201"/>
      <c r="AX33" s="659" t="s">
        <v>305</v>
      </c>
      <c r="AY33" s="660"/>
      <c r="AZ33" s="660"/>
      <c r="BA33" s="660"/>
      <c r="BB33" s="660"/>
      <c r="BC33" s="660"/>
      <c r="BD33" s="660"/>
      <c r="BE33" s="660"/>
      <c r="BF33" s="661"/>
      <c r="BG33" s="694">
        <v>99.4</v>
      </c>
      <c r="BH33" s="695"/>
      <c r="BI33" s="695"/>
      <c r="BJ33" s="695"/>
      <c r="BK33" s="695"/>
      <c r="BL33" s="695"/>
      <c r="BM33" s="696">
        <v>96.3</v>
      </c>
      <c r="BN33" s="695"/>
      <c r="BO33" s="695"/>
      <c r="BP33" s="695"/>
      <c r="BQ33" s="697"/>
      <c r="BR33" s="694">
        <v>99.4</v>
      </c>
      <c r="BS33" s="695"/>
      <c r="BT33" s="695"/>
      <c r="BU33" s="695"/>
      <c r="BV33" s="695"/>
      <c r="BW33" s="695"/>
      <c r="BX33" s="696">
        <v>96.6</v>
      </c>
      <c r="BY33" s="695"/>
      <c r="BZ33" s="695"/>
      <c r="CA33" s="695"/>
      <c r="CB33" s="697"/>
      <c r="CD33" s="633" t="s">
        <v>306</v>
      </c>
      <c r="CE33" s="634"/>
      <c r="CF33" s="634"/>
      <c r="CG33" s="634"/>
      <c r="CH33" s="634"/>
      <c r="CI33" s="634"/>
      <c r="CJ33" s="634"/>
      <c r="CK33" s="634"/>
      <c r="CL33" s="634"/>
      <c r="CM33" s="634"/>
      <c r="CN33" s="634"/>
      <c r="CO33" s="634"/>
      <c r="CP33" s="634"/>
      <c r="CQ33" s="635"/>
      <c r="CR33" s="636">
        <v>2840746</v>
      </c>
      <c r="CS33" s="657"/>
      <c r="CT33" s="657"/>
      <c r="CU33" s="657"/>
      <c r="CV33" s="657"/>
      <c r="CW33" s="657"/>
      <c r="CX33" s="657"/>
      <c r="CY33" s="658"/>
      <c r="CZ33" s="641">
        <v>57.7</v>
      </c>
      <c r="DA33" s="669"/>
      <c r="DB33" s="669"/>
      <c r="DC33" s="671"/>
      <c r="DD33" s="645">
        <v>1343484</v>
      </c>
      <c r="DE33" s="657"/>
      <c r="DF33" s="657"/>
      <c r="DG33" s="657"/>
      <c r="DH33" s="657"/>
      <c r="DI33" s="657"/>
      <c r="DJ33" s="657"/>
      <c r="DK33" s="658"/>
      <c r="DL33" s="645">
        <v>649823</v>
      </c>
      <c r="DM33" s="657"/>
      <c r="DN33" s="657"/>
      <c r="DO33" s="657"/>
      <c r="DP33" s="657"/>
      <c r="DQ33" s="657"/>
      <c r="DR33" s="657"/>
      <c r="DS33" s="657"/>
      <c r="DT33" s="657"/>
      <c r="DU33" s="657"/>
      <c r="DV33" s="658"/>
      <c r="DW33" s="641">
        <v>28.8</v>
      </c>
      <c r="DX33" s="669"/>
      <c r="DY33" s="669"/>
      <c r="DZ33" s="669"/>
      <c r="EA33" s="669"/>
      <c r="EB33" s="669"/>
      <c r="EC33" s="670"/>
    </row>
    <row r="34" spans="2:133" ht="11.25" customHeight="1" x14ac:dyDescent="0.15">
      <c r="B34" s="633" t="s">
        <v>307</v>
      </c>
      <c r="C34" s="634"/>
      <c r="D34" s="634"/>
      <c r="E34" s="634"/>
      <c r="F34" s="634"/>
      <c r="G34" s="634"/>
      <c r="H34" s="634"/>
      <c r="I34" s="634"/>
      <c r="J34" s="634"/>
      <c r="K34" s="634"/>
      <c r="L34" s="634"/>
      <c r="M34" s="634"/>
      <c r="N34" s="634"/>
      <c r="O34" s="634"/>
      <c r="P34" s="634"/>
      <c r="Q34" s="635"/>
      <c r="R34" s="636">
        <v>657845</v>
      </c>
      <c r="S34" s="637"/>
      <c r="T34" s="637"/>
      <c r="U34" s="637"/>
      <c r="V34" s="637"/>
      <c r="W34" s="637"/>
      <c r="X34" s="637"/>
      <c r="Y34" s="638"/>
      <c r="Z34" s="639">
        <v>13.2</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609737</v>
      </c>
      <c r="CS34" s="637"/>
      <c r="CT34" s="637"/>
      <c r="CU34" s="637"/>
      <c r="CV34" s="637"/>
      <c r="CW34" s="637"/>
      <c r="CX34" s="637"/>
      <c r="CY34" s="638"/>
      <c r="CZ34" s="641">
        <v>12.4</v>
      </c>
      <c r="DA34" s="669"/>
      <c r="DB34" s="669"/>
      <c r="DC34" s="671"/>
      <c r="DD34" s="645">
        <v>319892</v>
      </c>
      <c r="DE34" s="637"/>
      <c r="DF34" s="637"/>
      <c r="DG34" s="637"/>
      <c r="DH34" s="637"/>
      <c r="DI34" s="637"/>
      <c r="DJ34" s="637"/>
      <c r="DK34" s="638"/>
      <c r="DL34" s="645">
        <v>263186</v>
      </c>
      <c r="DM34" s="637"/>
      <c r="DN34" s="637"/>
      <c r="DO34" s="637"/>
      <c r="DP34" s="637"/>
      <c r="DQ34" s="637"/>
      <c r="DR34" s="637"/>
      <c r="DS34" s="637"/>
      <c r="DT34" s="637"/>
      <c r="DU34" s="637"/>
      <c r="DV34" s="638"/>
      <c r="DW34" s="641">
        <v>11.7</v>
      </c>
      <c r="DX34" s="669"/>
      <c r="DY34" s="669"/>
      <c r="DZ34" s="669"/>
      <c r="EA34" s="669"/>
      <c r="EB34" s="669"/>
      <c r="EC34" s="670"/>
    </row>
    <row r="35" spans="2:133" ht="11.25" customHeight="1" x14ac:dyDescent="0.15">
      <c r="B35" s="633" t="s">
        <v>309</v>
      </c>
      <c r="C35" s="634"/>
      <c r="D35" s="634"/>
      <c r="E35" s="634"/>
      <c r="F35" s="634"/>
      <c r="G35" s="634"/>
      <c r="H35" s="634"/>
      <c r="I35" s="634"/>
      <c r="J35" s="634"/>
      <c r="K35" s="634"/>
      <c r="L35" s="634"/>
      <c r="M35" s="634"/>
      <c r="N35" s="634"/>
      <c r="O35" s="634"/>
      <c r="P35" s="634"/>
      <c r="Q35" s="635"/>
      <c r="R35" s="636">
        <v>496057</v>
      </c>
      <c r="S35" s="637"/>
      <c r="T35" s="637"/>
      <c r="U35" s="637"/>
      <c r="V35" s="637"/>
      <c r="W35" s="637"/>
      <c r="X35" s="637"/>
      <c r="Y35" s="638"/>
      <c r="Z35" s="639">
        <v>9.9</v>
      </c>
      <c r="AA35" s="639"/>
      <c r="AB35" s="639"/>
      <c r="AC35" s="639"/>
      <c r="AD35" s="640" t="s">
        <v>122</v>
      </c>
      <c r="AE35" s="640"/>
      <c r="AF35" s="640"/>
      <c r="AG35" s="640"/>
      <c r="AH35" s="640"/>
      <c r="AI35" s="640"/>
      <c r="AJ35" s="640"/>
      <c r="AK35" s="640"/>
      <c r="AL35" s="641" t="s">
        <v>122</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181528</v>
      </c>
      <c r="CS35" s="657"/>
      <c r="CT35" s="657"/>
      <c r="CU35" s="657"/>
      <c r="CV35" s="657"/>
      <c r="CW35" s="657"/>
      <c r="CX35" s="657"/>
      <c r="CY35" s="658"/>
      <c r="CZ35" s="641">
        <v>3.7</v>
      </c>
      <c r="DA35" s="669"/>
      <c r="DB35" s="669"/>
      <c r="DC35" s="671"/>
      <c r="DD35" s="645">
        <v>133694</v>
      </c>
      <c r="DE35" s="657"/>
      <c r="DF35" s="657"/>
      <c r="DG35" s="657"/>
      <c r="DH35" s="657"/>
      <c r="DI35" s="657"/>
      <c r="DJ35" s="657"/>
      <c r="DK35" s="658"/>
      <c r="DL35" s="645">
        <v>55692</v>
      </c>
      <c r="DM35" s="657"/>
      <c r="DN35" s="657"/>
      <c r="DO35" s="657"/>
      <c r="DP35" s="657"/>
      <c r="DQ35" s="657"/>
      <c r="DR35" s="657"/>
      <c r="DS35" s="657"/>
      <c r="DT35" s="657"/>
      <c r="DU35" s="657"/>
      <c r="DV35" s="658"/>
      <c r="DW35" s="641">
        <v>2.5</v>
      </c>
      <c r="DX35" s="669"/>
      <c r="DY35" s="669"/>
      <c r="DZ35" s="669"/>
      <c r="EA35" s="669"/>
      <c r="EB35" s="669"/>
      <c r="EC35" s="670"/>
    </row>
    <row r="36" spans="2:133" ht="11.25" customHeight="1" x14ac:dyDescent="0.15">
      <c r="B36" s="633" t="s">
        <v>313</v>
      </c>
      <c r="C36" s="634"/>
      <c r="D36" s="634"/>
      <c r="E36" s="634"/>
      <c r="F36" s="634"/>
      <c r="G36" s="634"/>
      <c r="H36" s="634"/>
      <c r="I36" s="634"/>
      <c r="J36" s="634"/>
      <c r="K36" s="634"/>
      <c r="L36" s="634"/>
      <c r="M36" s="634"/>
      <c r="N36" s="634"/>
      <c r="O36" s="634"/>
      <c r="P36" s="634"/>
      <c r="Q36" s="635"/>
      <c r="R36" s="636">
        <v>73946</v>
      </c>
      <c r="S36" s="637"/>
      <c r="T36" s="637"/>
      <c r="U36" s="637"/>
      <c r="V36" s="637"/>
      <c r="W36" s="637"/>
      <c r="X36" s="637"/>
      <c r="Y36" s="638"/>
      <c r="Z36" s="639">
        <v>1.5</v>
      </c>
      <c r="AA36" s="639"/>
      <c r="AB36" s="639"/>
      <c r="AC36" s="639"/>
      <c r="AD36" s="640" t="s">
        <v>122</v>
      </c>
      <c r="AE36" s="640"/>
      <c r="AF36" s="640"/>
      <c r="AG36" s="640"/>
      <c r="AH36" s="640"/>
      <c r="AI36" s="640"/>
      <c r="AJ36" s="640"/>
      <c r="AK36" s="640"/>
      <c r="AL36" s="641" t="s">
        <v>122</v>
      </c>
      <c r="AM36" s="642"/>
      <c r="AN36" s="642"/>
      <c r="AO36" s="643"/>
      <c r="AP36" s="206"/>
      <c r="AQ36" s="702" t="s">
        <v>314</v>
      </c>
      <c r="AR36" s="703"/>
      <c r="AS36" s="703"/>
      <c r="AT36" s="703"/>
      <c r="AU36" s="703"/>
      <c r="AV36" s="703"/>
      <c r="AW36" s="703"/>
      <c r="AX36" s="703"/>
      <c r="AY36" s="704"/>
      <c r="AZ36" s="625">
        <v>480061</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783</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1005638</v>
      </c>
      <c r="CS36" s="637"/>
      <c r="CT36" s="637"/>
      <c r="CU36" s="637"/>
      <c r="CV36" s="637"/>
      <c r="CW36" s="637"/>
      <c r="CX36" s="637"/>
      <c r="CY36" s="638"/>
      <c r="CZ36" s="641">
        <v>20.399999999999999</v>
      </c>
      <c r="DA36" s="669"/>
      <c r="DB36" s="669"/>
      <c r="DC36" s="671"/>
      <c r="DD36" s="645">
        <v>546305</v>
      </c>
      <c r="DE36" s="637"/>
      <c r="DF36" s="637"/>
      <c r="DG36" s="637"/>
      <c r="DH36" s="637"/>
      <c r="DI36" s="637"/>
      <c r="DJ36" s="637"/>
      <c r="DK36" s="638"/>
      <c r="DL36" s="645">
        <v>220225</v>
      </c>
      <c r="DM36" s="637"/>
      <c r="DN36" s="637"/>
      <c r="DO36" s="637"/>
      <c r="DP36" s="637"/>
      <c r="DQ36" s="637"/>
      <c r="DR36" s="637"/>
      <c r="DS36" s="637"/>
      <c r="DT36" s="637"/>
      <c r="DU36" s="637"/>
      <c r="DV36" s="638"/>
      <c r="DW36" s="641">
        <v>9.8000000000000007</v>
      </c>
      <c r="DX36" s="669"/>
      <c r="DY36" s="669"/>
      <c r="DZ36" s="669"/>
      <c r="EA36" s="669"/>
      <c r="EB36" s="669"/>
      <c r="EC36" s="670"/>
    </row>
    <row r="37" spans="2:133" ht="11.25" customHeight="1" x14ac:dyDescent="0.15">
      <c r="B37" s="633" t="s">
        <v>317</v>
      </c>
      <c r="C37" s="634"/>
      <c r="D37" s="634"/>
      <c r="E37" s="634"/>
      <c r="F37" s="634"/>
      <c r="G37" s="634"/>
      <c r="H37" s="634"/>
      <c r="I37" s="634"/>
      <c r="J37" s="634"/>
      <c r="K37" s="634"/>
      <c r="L37" s="634"/>
      <c r="M37" s="634"/>
      <c r="N37" s="634"/>
      <c r="O37" s="634"/>
      <c r="P37" s="634"/>
      <c r="Q37" s="635"/>
      <c r="R37" s="636">
        <v>58228</v>
      </c>
      <c r="S37" s="637"/>
      <c r="T37" s="637"/>
      <c r="U37" s="637"/>
      <c r="V37" s="637"/>
      <c r="W37" s="637"/>
      <c r="X37" s="637"/>
      <c r="Y37" s="638"/>
      <c r="Z37" s="639">
        <v>1.2</v>
      </c>
      <c r="AA37" s="639"/>
      <c r="AB37" s="639"/>
      <c r="AC37" s="639"/>
      <c r="AD37" s="640">
        <v>23</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124603</v>
      </c>
      <c r="BA37" s="637"/>
      <c r="BB37" s="637"/>
      <c r="BC37" s="637"/>
      <c r="BD37" s="657"/>
      <c r="BE37" s="657"/>
      <c r="BF37" s="682"/>
      <c r="BG37" s="633" t="s">
        <v>319</v>
      </c>
      <c r="BH37" s="634"/>
      <c r="BI37" s="634"/>
      <c r="BJ37" s="634"/>
      <c r="BK37" s="634"/>
      <c r="BL37" s="634"/>
      <c r="BM37" s="634"/>
      <c r="BN37" s="634"/>
      <c r="BO37" s="634"/>
      <c r="BP37" s="634"/>
      <c r="BQ37" s="634"/>
      <c r="BR37" s="634"/>
      <c r="BS37" s="634"/>
      <c r="BT37" s="634"/>
      <c r="BU37" s="635"/>
      <c r="BV37" s="636">
        <v>-465</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260661</v>
      </c>
      <c r="CS37" s="657"/>
      <c r="CT37" s="657"/>
      <c r="CU37" s="657"/>
      <c r="CV37" s="657"/>
      <c r="CW37" s="657"/>
      <c r="CX37" s="657"/>
      <c r="CY37" s="658"/>
      <c r="CZ37" s="641">
        <v>5.3</v>
      </c>
      <c r="DA37" s="669"/>
      <c r="DB37" s="669"/>
      <c r="DC37" s="671"/>
      <c r="DD37" s="645">
        <v>173488</v>
      </c>
      <c r="DE37" s="657"/>
      <c r="DF37" s="657"/>
      <c r="DG37" s="657"/>
      <c r="DH37" s="657"/>
      <c r="DI37" s="657"/>
      <c r="DJ37" s="657"/>
      <c r="DK37" s="658"/>
      <c r="DL37" s="645">
        <v>167972</v>
      </c>
      <c r="DM37" s="657"/>
      <c r="DN37" s="657"/>
      <c r="DO37" s="657"/>
      <c r="DP37" s="657"/>
      <c r="DQ37" s="657"/>
      <c r="DR37" s="657"/>
      <c r="DS37" s="657"/>
      <c r="DT37" s="657"/>
      <c r="DU37" s="657"/>
      <c r="DV37" s="658"/>
      <c r="DW37" s="641">
        <v>7.5</v>
      </c>
      <c r="DX37" s="669"/>
      <c r="DY37" s="669"/>
      <c r="DZ37" s="669"/>
      <c r="EA37" s="669"/>
      <c r="EB37" s="669"/>
      <c r="EC37" s="670"/>
    </row>
    <row r="38" spans="2:133" ht="11.25" customHeight="1" x14ac:dyDescent="0.15">
      <c r="B38" s="633" t="s">
        <v>321</v>
      </c>
      <c r="C38" s="634"/>
      <c r="D38" s="634"/>
      <c r="E38" s="634"/>
      <c r="F38" s="634"/>
      <c r="G38" s="634"/>
      <c r="H38" s="634"/>
      <c r="I38" s="634"/>
      <c r="J38" s="634"/>
      <c r="K38" s="634"/>
      <c r="L38" s="634"/>
      <c r="M38" s="634"/>
      <c r="N38" s="634"/>
      <c r="O38" s="634"/>
      <c r="P38" s="634"/>
      <c r="Q38" s="635"/>
      <c r="R38" s="636">
        <v>580277</v>
      </c>
      <c r="S38" s="637"/>
      <c r="T38" s="637"/>
      <c r="U38" s="637"/>
      <c r="V38" s="637"/>
      <c r="W38" s="637"/>
      <c r="X38" s="637"/>
      <c r="Y38" s="638"/>
      <c r="Z38" s="639">
        <v>11.6</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120000</v>
      </c>
      <c r="BA38" s="637"/>
      <c r="BB38" s="637"/>
      <c r="BC38" s="637"/>
      <c r="BD38" s="657"/>
      <c r="BE38" s="657"/>
      <c r="BF38" s="682"/>
      <c r="BG38" s="633" t="s">
        <v>323</v>
      </c>
      <c r="BH38" s="634"/>
      <c r="BI38" s="634"/>
      <c r="BJ38" s="634"/>
      <c r="BK38" s="634"/>
      <c r="BL38" s="634"/>
      <c r="BM38" s="634"/>
      <c r="BN38" s="634"/>
      <c r="BO38" s="634"/>
      <c r="BP38" s="634"/>
      <c r="BQ38" s="634"/>
      <c r="BR38" s="634"/>
      <c r="BS38" s="634"/>
      <c r="BT38" s="634"/>
      <c r="BU38" s="635"/>
      <c r="BV38" s="636">
        <v>406</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326061</v>
      </c>
      <c r="CS38" s="637"/>
      <c r="CT38" s="637"/>
      <c r="CU38" s="637"/>
      <c r="CV38" s="637"/>
      <c r="CW38" s="637"/>
      <c r="CX38" s="637"/>
      <c r="CY38" s="638"/>
      <c r="CZ38" s="641">
        <v>6.6</v>
      </c>
      <c r="DA38" s="669"/>
      <c r="DB38" s="669"/>
      <c r="DC38" s="671"/>
      <c r="DD38" s="645">
        <v>278763</v>
      </c>
      <c r="DE38" s="637"/>
      <c r="DF38" s="637"/>
      <c r="DG38" s="637"/>
      <c r="DH38" s="637"/>
      <c r="DI38" s="637"/>
      <c r="DJ38" s="637"/>
      <c r="DK38" s="638"/>
      <c r="DL38" s="645">
        <v>110720</v>
      </c>
      <c r="DM38" s="637"/>
      <c r="DN38" s="637"/>
      <c r="DO38" s="637"/>
      <c r="DP38" s="637"/>
      <c r="DQ38" s="637"/>
      <c r="DR38" s="637"/>
      <c r="DS38" s="637"/>
      <c r="DT38" s="637"/>
      <c r="DU38" s="637"/>
      <c r="DV38" s="638"/>
      <c r="DW38" s="641">
        <v>4.9000000000000004</v>
      </c>
      <c r="DX38" s="669"/>
      <c r="DY38" s="669"/>
      <c r="DZ38" s="669"/>
      <c r="EA38" s="669"/>
      <c r="EB38" s="669"/>
      <c r="EC38" s="670"/>
    </row>
    <row r="39" spans="2:133" ht="11.25" customHeight="1" x14ac:dyDescent="0.15">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v>34000</v>
      </c>
      <c r="BA39" s="637"/>
      <c r="BB39" s="637"/>
      <c r="BC39" s="637"/>
      <c r="BD39" s="657"/>
      <c r="BE39" s="657"/>
      <c r="BF39" s="682"/>
      <c r="BG39" s="633" t="s">
        <v>327</v>
      </c>
      <c r="BH39" s="634"/>
      <c r="BI39" s="634"/>
      <c r="BJ39" s="634"/>
      <c r="BK39" s="634"/>
      <c r="BL39" s="634"/>
      <c r="BM39" s="634"/>
      <c r="BN39" s="634"/>
      <c r="BO39" s="634"/>
      <c r="BP39" s="634"/>
      <c r="BQ39" s="634"/>
      <c r="BR39" s="634"/>
      <c r="BS39" s="634"/>
      <c r="BT39" s="634"/>
      <c r="BU39" s="635"/>
      <c r="BV39" s="636">
        <v>725</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712782</v>
      </c>
      <c r="CS39" s="657"/>
      <c r="CT39" s="657"/>
      <c r="CU39" s="657"/>
      <c r="CV39" s="657"/>
      <c r="CW39" s="657"/>
      <c r="CX39" s="657"/>
      <c r="CY39" s="658"/>
      <c r="CZ39" s="641">
        <v>14.5</v>
      </c>
      <c r="DA39" s="669"/>
      <c r="DB39" s="669"/>
      <c r="DC39" s="671"/>
      <c r="DD39" s="645">
        <v>64830</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329</v>
      </c>
      <c r="C40" s="634"/>
      <c r="D40" s="634"/>
      <c r="E40" s="634"/>
      <c r="F40" s="634"/>
      <c r="G40" s="634"/>
      <c r="H40" s="634"/>
      <c r="I40" s="634"/>
      <c r="J40" s="634"/>
      <c r="K40" s="634"/>
      <c r="L40" s="634"/>
      <c r="M40" s="634"/>
      <c r="N40" s="634"/>
      <c r="O40" s="634"/>
      <c r="P40" s="634"/>
      <c r="Q40" s="635"/>
      <c r="R40" s="636">
        <v>3977</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57"/>
      <c r="BE40" s="657"/>
      <c r="BF40" s="682"/>
      <c r="BG40" s="686" t="s">
        <v>331</v>
      </c>
      <c r="BH40" s="687"/>
      <c r="BI40" s="687"/>
      <c r="BJ40" s="687"/>
      <c r="BK40" s="687"/>
      <c r="BL40" s="202"/>
      <c r="BM40" s="634" t="s">
        <v>332</v>
      </c>
      <c r="BN40" s="634"/>
      <c r="BO40" s="634"/>
      <c r="BP40" s="634"/>
      <c r="BQ40" s="634"/>
      <c r="BR40" s="634"/>
      <c r="BS40" s="634"/>
      <c r="BT40" s="634"/>
      <c r="BU40" s="635"/>
      <c r="BV40" s="636">
        <v>130</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5000</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334</v>
      </c>
      <c r="C41" s="660"/>
      <c r="D41" s="660"/>
      <c r="E41" s="660"/>
      <c r="F41" s="660"/>
      <c r="G41" s="660"/>
      <c r="H41" s="660"/>
      <c r="I41" s="660"/>
      <c r="J41" s="660"/>
      <c r="K41" s="660"/>
      <c r="L41" s="660"/>
      <c r="M41" s="660"/>
      <c r="N41" s="660"/>
      <c r="O41" s="660"/>
      <c r="P41" s="660"/>
      <c r="Q41" s="661"/>
      <c r="R41" s="708">
        <v>4989888</v>
      </c>
      <c r="S41" s="709"/>
      <c r="T41" s="709"/>
      <c r="U41" s="709"/>
      <c r="V41" s="709"/>
      <c r="W41" s="709"/>
      <c r="X41" s="709"/>
      <c r="Y41" s="713"/>
      <c r="Z41" s="714">
        <v>100</v>
      </c>
      <c r="AA41" s="714"/>
      <c r="AB41" s="714"/>
      <c r="AC41" s="714"/>
      <c r="AD41" s="715">
        <v>2249557</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34064</v>
      </c>
      <c r="BA41" s="637"/>
      <c r="BB41" s="637"/>
      <c r="BC41" s="637"/>
      <c r="BD41" s="657"/>
      <c r="BE41" s="657"/>
      <c r="BF41" s="682"/>
      <c r="BG41" s="686"/>
      <c r="BH41" s="687"/>
      <c r="BI41" s="687"/>
      <c r="BJ41" s="687"/>
      <c r="BK41" s="687"/>
      <c r="BL41" s="202"/>
      <c r="BM41" s="634" t="s">
        <v>336</v>
      </c>
      <c r="BN41" s="634"/>
      <c r="BO41" s="634"/>
      <c r="BP41" s="634"/>
      <c r="BQ41" s="634"/>
      <c r="BR41" s="634"/>
      <c r="BS41" s="634"/>
      <c r="BT41" s="634"/>
      <c r="BU41" s="635"/>
      <c r="BV41" s="636" t="s">
        <v>122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338</v>
      </c>
      <c r="AR42" s="706"/>
      <c r="AS42" s="706"/>
      <c r="AT42" s="706"/>
      <c r="AU42" s="706"/>
      <c r="AV42" s="706"/>
      <c r="AW42" s="706"/>
      <c r="AX42" s="706"/>
      <c r="AY42" s="707"/>
      <c r="AZ42" s="708">
        <v>167394</v>
      </c>
      <c r="BA42" s="709"/>
      <c r="BB42" s="709"/>
      <c r="BC42" s="709"/>
      <c r="BD42" s="695"/>
      <c r="BE42" s="695"/>
      <c r="BF42" s="697"/>
      <c r="BG42" s="688"/>
      <c r="BH42" s="689"/>
      <c r="BI42" s="689"/>
      <c r="BJ42" s="689"/>
      <c r="BK42" s="689"/>
      <c r="BL42" s="203"/>
      <c r="BM42" s="660" t="s">
        <v>339</v>
      </c>
      <c r="BN42" s="660"/>
      <c r="BO42" s="660"/>
      <c r="BP42" s="660"/>
      <c r="BQ42" s="660"/>
      <c r="BR42" s="660"/>
      <c r="BS42" s="660"/>
      <c r="BT42" s="660"/>
      <c r="BU42" s="661"/>
      <c r="BV42" s="708">
        <v>392</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697361</v>
      </c>
      <c r="CS42" s="657"/>
      <c r="CT42" s="657"/>
      <c r="CU42" s="657"/>
      <c r="CV42" s="657"/>
      <c r="CW42" s="657"/>
      <c r="CX42" s="657"/>
      <c r="CY42" s="658"/>
      <c r="CZ42" s="641">
        <v>14.2</v>
      </c>
      <c r="DA42" s="669"/>
      <c r="DB42" s="669"/>
      <c r="DC42" s="671"/>
      <c r="DD42" s="645">
        <v>33458</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341</v>
      </c>
      <c r="CD43" s="633" t="s">
        <v>342</v>
      </c>
      <c r="CE43" s="634"/>
      <c r="CF43" s="634"/>
      <c r="CG43" s="634"/>
      <c r="CH43" s="634"/>
      <c r="CI43" s="634"/>
      <c r="CJ43" s="634"/>
      <c r="CK43" s="634"/>
      <c r="CL43" s="634"/>
      <c r="CM43" s="634"/>
      <c r="CN43" s="634"/>
      <c r="CO43" s="634"/>
      <c r="CP43" s="634"/>
      <c r="CQ43" s="635"/>
      <c r="CR43" s="636">
        <v>5568</v>
      </c>
      <c r="CS43" s="657"/>
      <c r="CT43" s="657"/>
      <c r="CU43" s="657"/>
      <c r="CV43" s="657"/>
      <c r="CW43" s="657"/>
      <c r="CX43" s="657"/>
      <c r="CY43" s="658"/>
      <c r="CZ43" s="641">
        <v>0.1</v>
      </c>
      <c r="DA43" s="669"/>
      <c r="DB43" s="669"/>
      <c r="DC43" s="671"/>
      <c r="DD43" s="645">
        <v>5568</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291</v>
      </c>
      <c r="CE44" s="675"/>
      <c r="CF44" s="633" t="s">
        <v>344</v>
      </c>
      <c r="CG44" s="634"/>
      <c r="CH44" s="634"/>
      <c r="CI44" s="634"/>
      <c r="CJ44" s="634"/>
      <c r="CK44" s="634"/>
      <c r="CL44" s="634"/>
      <c r="CM44" s="634"/>
      <c r="CN44" s="634"/>
      <c r="CO44" s="634"/>
      <c r="CP44" s="634"/>
      <c r="CQ44" s="635"/>
      <c r="CR44" s="636">
        <v>697361</v>
      </c>
      <c r="CS44" s="637"/>
      <c r="CT44" s="637"/>
      <c r="CU44" s="637"/>
      <c r="CV44" s="637"/>
      <c r="CW44" s="637"/>
      <c r="CX44" s="637"/>
      <c r="CY44" s="638"/>
      <c r="CZ44" s="641">
        <v>14.2</v>
      </c>
      <c r="DA44" s="642"/>
      <c r="DB44" s="642"/>
      <c r="DC44" s="648"/>
      <c r="DD44" s="645">
        <v>33458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346</v>
      </c>
      <c r="CG45" s="634"/>
      <c r="CH45" s="634"/>
      <c r="CI45" s="634"/>
      <c r="CJ45" s="634"/>
      <c r="CK45" s="634"/>
      <c r="CL45" s="634"/>
      <c r="CM45" s="634"/>
      <c r="CN45" s="634"/>
      <c r="CO45" s="634"/>
      <c r="CP45" s="634"/>
      <c r="CQ45" s="635"/>
      <c r="CR45" s="636">
        <v>345887</v>
      </c>
      <c r="CS45" s="657"/>
      <c r="CT45" s="657"/>
      <c r="CU45" s="657"/>
      <c r="CV45" s="657"/>
      <c r="CW45" s="657"/>
      <c r="CX45" s="657"/>
      <c r="CY45" s="658"/>
      <c r="CZ45" s="641">
        <v>7</v>
      </c>
      <c r="DA45" s="669"/>
      <c r="DB45" s="669"/>
      <c r="DC45" s="671"/>
      <c r="DD45" s="645">
        <v>8586</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347</v>
      </c>
      <c r="CG46" s="634"/>
      <c r="CH46" s="634"/>
      <c r="CI46" s="634"/>
      <c r="CJ46" s="634"/>
      <c r="CK46" s="634"/>
      <c r="CL46" s="634"/>
      <c r="CM46" s="634"/>
      <c r="CN46" s="634"/>
      <c r="CO46" s="634"/>
      <c r="CP46" s="634"/>
      <c r="CQ46" s="635"/>
      <c r="CR46" s="636">
        <v>345639</v>
      </c>
      <c r="CS46" s="637"/>
      <c r="CT46" s="637"/>
      <c r="CU46" s="637"/>
      <c r="CV46" s="637"/>
      <c r="CW46" s="637"/>
      <c r="CX46" s="637"/>
      <c r="CY46" s="638"/>
      <c r="CZ46" s="641">
        <v>7</v>
      </c>
      <c r="DA46" s="642"/>
      <c r="DB46" s="642"/>
      <c r="DC46" s="648"/>
      <c r="DD46" s="645">
        <v>24837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348</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350</v>
      </c>
      <c r="CE49" s="660"/>
      <c r="CF49" s="660"/>
      <c r="CG49" s="660"/>
      <c r="CH49" s="660"/>
      <c r="CI49" s="660"/>
      <c r="CJ49" s="660"/>
      <c r="CK49" s="660"/>
      <c r="CL49" s="660"/>
      <c r="CM49" s="660"/>
      <c r="CN49" s="660"/>
      <c r="CO49" s="660"/>
      <c r="CP49" s="660"/>
      <c r="CQ49" s="661"/>
      <c r="CR49" s="708">
        <v>4927485</v>
      </c>
      <c r="CS49" s="695"/>
      <c r="CT49" s="695"/>
      <c r="CU49" s="695"/>
      <c r="CV49" s="695"/>
      <c r="CW49" s="695"/>
      <c r="CX49" s="695"/>
      <c r="CY49" s="724"/>
      <c r="CZ49" s="716">
        <v>100</v>
      </c>
      <c r="DA49" s="725"/>
      <c r="DB49" s="725"/>
      <c r="DC49" s="726"/>
      <c r="DD49" s="727">
        <v>2518344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b/5SO4q3lrat+RgSGpc+SwMHw/sDNVT+wOrfAnvUkxrhnOYVlgpEBpAqh0DEpdM9Nbu6UKi+X/hQN5ulsM0/xw==" saltValue="4zUQsMmucQlv87dScer2j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373</v>
      </c>
      <c r="C7" s="763"/>
      <c r="D7" s="763"/>
      <c r="E7" s="763"/>
      <c r="F7" s="763"/>
      <c r="G7" s="763"/>
      <c r="H7" s="763"/>
      <c r="I7" s="763"/>
      <c r="J7" s="763"/>
      <c r="K7" s="763"/>
      <c r="L7" s="763"/>
      <c r="M7" s="763"/>
      <c r="N7" s="763"/>
      <c r="O7" s="763"/>
      <c r="P7" s="764"/>
      <c r="Q7" s="765">
        <v>4983</v>
      </c>
      <c r="R7" s="766"/>
      <c r="S7" s="766"/>
      <c r="T7" s="766"/>
      <c r="U7" s="766"/>
      <c r="V7" s="766">
        <v>4920</v>
      </c>
      <c r="W7" s="766"/>
      <c r="X7" s="766"/>
      <c r="Y7" s="766"/>
      <c r="Z7" s="766"/>
      <c r="AA7" s="766">
        <v>63</v>
      </c>
      <c r="AB7" s="766"/>
      <c r="AC7" s="766"/>
      <c r="AD7" s="766"/>
      <c r="AE7" s="767"/>
      <c r="AF7" s="768">
        <v>60</v>
      </c>
      <c r="AG7" s="769"/>
      <c r="AH7" s="769"/>
      <c r="AI7" s="769"/>
      <c r="AJ7" s="770"/>
      <c r="AK7" s="771">
        <v>496</v>
      </c>
      <c r="AL7" s="772"/>
      <c r="AM7" s="772"/>
      <c r="AN7" s="772"/>
      <c r="AO7" s="772"/>
      <c r="AP7" s="772">
        <v>4882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551</v>
      </c>
      <c r="BT7" s="760"/>
      <c r="BU7" s="760"/>
      <c r="BV7" s="760"/>
      <c r="BW7" s="760"/>
      <c r="BX7" s="760"/>
      <c r="BY7" s="760"/>
      <c r="BZ7" s="760"/>
      <c r="CA7" s="760"/>
      <c r="CB7" s="760"/>
      <c r="CC7" s="760"/>
      <c r="CD7" s="760"/>
      <c r="CE7" s="760"/>
      <c r="CF7" s="760"/>
      <c r="CG7" s="775"/>
      <c r="CH7" s="756">
        <v>0</v>
      </c>
      <c r="CI7" s="757"/>
      <c r="CJ7" s="757"/>
      <c r="CK7" s="757"/>
      <c r="CL7" s="758"/>
      <c r="CM7" s="756">
        <v>7</v>
      </c>
      <c r="CN7" s="757"/>
      <c r="CO7" s="757"/>
      <c r="CP7" s="757"/>
      <c r="CQ7" s="758"/>
      <c r="CR7" s="756">
        <v>5</v>
      </c>
      <c r="CS7" s="757"/>
      <c r="CT7" s="757"/>
      <c r="CU7" s="757"/>
      <c r="CV7" s="758"/>
      <c r="CW7" s="756">
        <v>63</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375</v>
      </c>
      <c r="B23" s="802" t="s">
        <v>376</v>
      </c>
      <c r="C23" s="803"/>
      <c r="D23" s="803"/>
      <c r="E23" s="803"/>
      <c r="F23" s="803"/>
      <c r="G23" s="803"/>
      <c r="H23" s="803"/>
      <c r="I23" s="803"/>
      <c r="J23" s="803"/>
      <c r="K23" s="803"/>
      <c r="L23" s="803"/>
      <c r="M23" s="803"/>
      <c r="N23" s="803"/>
      <c r="O23" s="803"/>
      <c r="P23" s="804"/>
      <c r="Q23" s="805">
        <v>4893</v>
      </c>
      <c r="R23" s="806"/>
      <c r="S23" s="806"/>
      <c r="T23" s="806"/>
      <c r="U23" s="806"/>
      <c r="V23" s="806">
        <v>4920</v>
      </c>
      <c r="W23" s="806"/>
      <c r="X23" s="806"/>
      <c r="Y23" s="806"/>
      <c r="Z23" s="806"/>
      <c r="AA23" s="806">
        <v>63</v>
      </c>
      <c r="AB23" s="806"/>
      <c r="AC23" s="806"/>
      <c r="AD23" s="806"/>
      <c r="AE23" s="807"/>
      <c r="AF23" s="808">
        <v>60</v>
      </c>
      <c r="AG23" s="806"/>
      <c r="AH23" s="806"/>
      <c r="AI23" s="806"/>
      <c r="AJ23" s="809"/>
      <c r="AK23" s="810"/>
      <c r="AL23" s="811"/>
      <c r="AM23" s="811"/>
      <c r="AN23" s="811"/>
      <c r="AO23" s="811"/>
      <c r="AP23" s="806">
        <v>4882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387</v>
      </c>
      <c r="C28" s="763"/>
      <c r="D28" s="763"/>
      <c r="E28" s="763"/>
      <c r="F28" s="763"/>
      <c r="G28" s="763"/>
      <c r="H28" s="763"/>
      <c r="I28" s="763"/>
      <c r="J28" s="763"/>
      <c r="K28" s="763"/>
      <c r="L28" s="763"/>
      <c r="M28" s="763"/>
      <c r="N28" s="763"/>
      <c r="O28" s="763"/>
      <c r="P28" s="764"/>
      <c r="Q28" s="835">
        <v>438</v>
      </c>
      <c r="R28" s="836"/>
      <c r="S28" s="836"/>
      <c r="T28" s="836"/>
      <c r="U28" s="836"/>
      <c r="V28" s="836">
        <v>437</v>
      </c>
      <c r="W28" s="836"/>
      <c r="X28" s="836"/>
      <c r="Y28" s="836"/>
      <c r="Z28" s="836"/>
      <c r="AA28" s="836">
        <v>1</v>
      </c>
      <c r="AB28" s="836"/>
      <c r="AC28" s="836"/>
      <c r="AD28" s="836"/>
      <c r="AE28" s="837"/>
      <c r="AF28" s="838">
        <v>1</v>
      </c>
      <c r="AG28" s="836"/>
      <c r="AH28" s="836"/>
      <c r="AI28" s="836"/>
      <c r="AJ28" s="839"/>
      <c r="AK28" s="840">
        <v>39</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388</v>
      </c>
      <c r="C29" s="794"/>
      <c r="D29" s="794"/>
      <c r="E29" s="794"/>
      <c r="F29" s="794"/>
      <c r="G29" s="794"/>
      <c r="H29" s="794"/>
      <c r="I29" s="794"/>
      <c r="J29" s="794"/>
      <c r="K29" s="794"/>
      <c r="L29" s="794"/>
      <c r="M29" s="794"/>
      <c r="N29" s="794"/>
      <c r="O29" s="794"/>
      <c r="P29" s="795"/>
      <c r="Q29" s="796">
        <v>432</v>
      </c>
      <c r="R29" s="797"/>
      <c r="S29" s="797"/>
      <c r="T29" s="797"/>
      <c r="U29" s="797"/>
      <c r="V29" s="797">
        <v>415</v>
      </c>
      <c r="W29" s="797"/>
      <c r="X29" s="797"/>
      <c r="Y29" s="797"/>
      <c r="Z29" s="797"/>
      <c r="AA29" s="797">
        <v>17</v>
      </c>
      <c r="AB29" s="797"/>
      <c r="AC29" s="797"/>
      <c r="AD29" s="797"/>
      <c r="AE29" s="798"/>
      <c r="AF29" s="799">
        <v>17</v>
      </c>
      <c r="AG29" s="800"/>
      <c r="AH29" s="800"/>
      <c r="AI29" s="800"/>
      <c r="AJ29" s="801"/>
      <c r="AK29" s="847">
        <v>60</v>
      </c>
      <c r="AL29" s="843"/>
      <c r="AM29" s="843"/>
      <c r="AN29" s="843"/>
      <c r="AO29" s="843"/>
      <c r="AP29" s="843" t="s">
        <v>543</v>
      </c>
      <c r="AQ29" s="843"/>
      <c r="AR29" s="843"/>
      <c r="AS29" s="843"/>
      <c r="AT29" s="843"/>
      <c r="AU29" s="843" t="s">
        <v>543</v>
      </c>
      <c r="AV29" s="843"/>
      <c r="AW29" s="843"/>
      <c r="AX29" s="843"/>
      <c r="AY29" s="843"/>
      <c r="AZ29" s="844" t="s">
        <v>543</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389</v>
      </c>
      <c r="C30" s="794"/>
      <c r="D30" s="794"/>
      <c r="E30" s="794"/>
      <c r="F30" s="794"/>
      <c r="G30" s="794"/>
      <c r="H30" s="794"/>
      <c r="I30" s="794"/>
      <c r="J30" s="794"/>
      <c r="K30" s="794"/>
      <c r="L30" s="794"/>
      <c r="M30" s="794"/>
      <c r="N30" s="794"/>
      <c r="O30" s="794"/>
      <c r="P30" s="795"/>
      <c r="Q30" s="796">
        <v>67</v>
      </c>
      <c r="R30" s="797"/>
      <c r="S30" s="797"/>
      <c r="T30" s="797"/>
      <c r="U30" s="797"/>
      <c r="V30" s="797">
        <v>67</v>
      </c>
      <c r="W30" s="797"/>
      <c r="X30" s="797"/>
      <c r="Y30" s="797"/>
      <c r="Z30" s="797"/>
      <c r="AA30" s="797">
        <v>0</v>
      </c>
      <c r="AB30" s="797"/>
      <c r="AC30" s="797"/>
      <c r="AD30" s="797"/>
      <c r="AE30" s="798"/>
      <c r="AF30" s="799">
        <v>0</v>
      </c>
      <c r="AG30" s="800"/>
      <c r="AH30" s="800"/>
      <c r="AI30" s="800"/>
      <c r="AJ30" s="801"/>
      <c r="AK30" s="847">
        <v>25</v>
      </c>
      <c r="AL30" s="843"/>
      <c r="AM30" s="843"/>
      <c r="AN30" s="843"/>
      <c r="AO30" s="843"/>
      <c r="AP30" s="843" t="s">
        <v>543</v>
      </c>
      <c r="AQ30" s="843"/>
      <c r="AR30" s="843"/>
      <c r="AS30" s="843"/>
      <c r="AT30" s="843"/>
      <c r="AU30" s="843" t="s">
        <v>543</v>
      </c>
      <c r="AV30" s="843"/>
      <c r="AW30" s="843"/>
      <c r="AX30" s="843"/>
      <c r="AY30" s="843"/>
      <c r="AZ30" s="844" t="s">
        <v>543</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390</v>
      </c>
      <c r="C31" s="794"/>
      <c r="D31" s="794"/>
      <c r="E31" s="794"/>
      <c r="F31" s="794"/>
      <c r="G31" s="794"/>
      <c r="H31" s="794"/>
      <c r="I31" s="794"/>
      <c r="J31" s="794"/>
      <c r="K31" s="794"/>
      <c r="L31" s="794"/>
      <c r="M31" s="794"/>
      <c r="N31" s="794"/>
      <c r="O31" s="794"/>
      <c r="P31" s="795"/>
      <c r="Q31" s="796">
        <v>416</v>
      </c>
      <c r="R31" s="797"/>
      <c r="S31" s="797"/>
      <c r="T31" s="797"/>
      <c r="U31" s="797"/>
      <c r="V31" s="797">
        <v>416</v>
      </c>
      <c r="W31" s="797"/>
      <c r="X31" s="797"/>
      <c r="Y31" s="797"/>
      <c r="Z31" s="797"/>
      <c r="AA31" s="797">
        <v>0</v>
      </c>
      <c r="AB31" s="797"/>
      <c r="AC31" s="797"/>
      <c r="AD31" s="797"/>
      <c r="AE31" s="798"/>
      <c r="AF31" s="799" t="s">
        <v>122</v>
      </c>
      <c r="AG31" s="800"/>
      <c r="AH31" s="800"/>
      <c r="AI31" s="800"/>
      <c r="AJ31" s="801"/>
      <c r="AK31" s="847">
        <v>117</v>
      </c>
      <c r="AL31" s="843"/>
      <c r="AM31" s="843"/>
      <c r="AN31" s="843"/>
      <c r="AO31" s="843"/>
      <c r="AP31" s="843">
        <v>43</v>
      </c>
      <c r="AQ31" s="843"/>
      <c r="AR31" s="843"/>
      <c r="AS31" s="843"/>
      <c r="AT31" s="843"/>
      <c r="AU31" s="843">
        <v>6</v>
      </c>
      <c r="AV31" s="843"/>
      <c r="AW31" s="843"/>
      <c r="AX31" s="843"/>
      <c r="AY31" s="843"/>
      <c r="AZ31" s="844" t="s">
        <v>543</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391</v>
      </c>
      <c r="C32" s="794"/>
      <c r="D32" s="794"/>
      <c r="E32" s="794"/>
      <c r="F32" s="794"/>
      <c r="G32" s="794"/>
      <c r="H32" s="794"/>
      <c r="I32" s="794"/>
      <c r="J32" s="794"/>
      <c r="K32" s="794"/>
      <c r="L32" s="794"/>
      <c r="M32" s="794"/>
      <c r="N32" s="794"/>
      <c r="O32" s="794"/>
      <c r="P32" s="795"/>
      <c r="Q32" s="796">
        <v>145</v>
      </c>
      <c r="R32" s="797"/>
      <c r="S32" s="797"/>
      <c r="T32" s="797"/>
      <c r="U32" s="797"/>
      <c r="V32" s="797">
        <v>138</v>
      </c>
      <c r="W32" s="797"/>
      <c r="X32" s="797"/>
      <c r="Y32" s="797"/>
      <c r="Z32" s="797"/>
      <c r="AA32" s="797">
        <v>7</v>
      </c>
      <c r="AB32" s="797"/>
      <c r="AC32" s="797"/>
      <c r="AD32" s="797"/>
      <c r="AE32" s="798"/>
      <c r="AF32" s="799">
        <v>29</v>
      </c>
      <c r="AG32" s="800"/>
      <c r="AH32" s="800"/>
      <c r="AI32" s="800"/>
      <c r="AJ32" s="801"/>
      <c r="AK32" s="847">
        <v>34</v>
      </c>
      <c r="AL32" s="843"/>
      <c r="AM32" s="843"/>
      <c r="AN32" s="843"/>
      <c r="AO32" s="843"/>
      <c r="AP32" s="843">
        <v>249</v>
      </c>
      <c r="AQ32" s="843"/>
      <c r="AR32" s="843"/>
      <c r="AS32" s="843"/>
      <c r="AT32" s="843"/>
      <c r="AU32" s="843">
        <v>85</v>
      </c>
      <c r="AV32" s="843"/>
      <c r="AW32" s="843"/>
      <c r="AX32" s="843"/>
      <c r="AY32" s="843"/>
      <c r="AZ32" s="844" t="s">
        <v>543</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393</v>
      </c>
      <c r="C33" s="794"/>
      <c r="D33" s="794"/>
      <c r="E33" s="794"/>
      <c r="F33" s="794"/>
      <c r="G33" s="794"/>
      <c r="H33" s="794"/>
      <c r="I33" s="794"/>
      <c r="J33" s="794"/>
      <c r="K33" s="794"/>
      <c r="L33" s="794"/>
      <c r="M33" s="794"/>
      <c r="N33" s="794"/>
      <c r="O33" s="794"/>
      <c r="P33" s="795"/>
      <c r="Q33" s="796">
        <v>261</v>
      </c>
      <c r="R33" s="797"/>
      <c r="S33" s="797"/>
      <c r="T33" s="797"/>
      <c r="U33" s="797"/>
      <c r="V33" s="797">
        <v>183</v>
      </c>
      <c r="W33" s="797"/>
      <c r="X33" s="797"/>
      <c r="Y33" s="797"/>
      <c r="Z33" s="797"/>
      <c r="AA33" s="797">
        <v>78</v>
      </c>
      <c r="AB33" s="797"/>
      <c r="AC33" s="797"/>
      <c r="AD33" s="797"/>
      <c r="AE33" s="798"/>
      <c r="AF33" s="799">
        <v>38</v>
      </c>
      <c r="AG33" s="800"/>
      <c r="AH33" s="800"/>
      <c r="AI33" s="800"/>
      <c r="AJ33" s="801"/>
      <c r="AK33" s="847">
        <v>120</v>
      </c>
      <c r="AL33" s="843"/>
      <c r="AM33" s="843"/>
      <c r="AN33" s="843"/>
      <c r="AO33" s="843"/>
      <c r="AP33" s="843">
        <v>500</v>
      </c>
      <c r="AQ33" s="843"/>
      <c r="AR33" s="843"/>
      <c r="AS33" s="843"/>
      <c r="AT33" s="843"/>
      <c r="AU33" s="843">
        <v>381</v>
      </c>
      <c r="AV33" s="843"/>
      <c r="AW33" s="843"/>
      <c r="AX33" s="843"/>
      <c r="AY33" s="843"/>
      <c r="AZ33" s="844" t="s">
        <v>543</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375</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85</v>
      </c>
      <c r="AG63" s="857"/>
      <c r="AH63" s="857"/>
      <c r="AI63" s="857"/>
      <c r="AJ63" s="858"/>
      <c r="AK63" s="859"/>
      <c r="AL63" s="854"/>
      <c r="AM63" s="854"/>
      <c r="AN63" s="854"/>
      <c r="AO63" s="854"/>
      <c r="AP63" s="857">
        <v>792</v>
      </c>
      <c r="AQ63" s="857"/>
      <c r="AR63" s="857"/>
      <c r="AS63" s="857"/>
      <c r="AT63" s="857"/>
      <c r="AU63" s="857">
        <v>472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398</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544</v>
      </c>
      <c r="C68" s="883"/>
      <c r="D68" s="883"/>
      <c r="E68" s="883"/>
      <c r="F68" s="883"/>
      <c r="G68" s="883"/>
      <c r="H68" s="883"/>
      <c r="I68" s="883"/>
      <c r="J68" s="883"/>
      <c r="K68" s="883"/>
      <c r="L68" s="883"/>
      <c r="M68" s="883"/>
      <c r="N68" s="883"/>
      <c r="O68" s="883"/>
      <c r="P68" s="884"/>
      <c r="Q68" s="885">
        <v>1428</v>
      </c>
      <c r="R68" s="879"/>
      <c r="S68" s="879"/>
      <c r="T68" s="879"/>
      <c r="U68" s="879"/>
      <c r="V68" s="879">
        <v>1405</v>
      </c>
      <c r="W68" s="879"/>
      <c r="X68" s="879"/>
      <c r="Y68" s="879"/>
      <c r="Z68" s="879"/>
      <c r="AA68" s="879">
        <v>23</v>
      </c>
      <c r="AB68" s="879"/>
      <c r="AC68" s="879"/>
      <c r="AD68" s="879"/>
      <c r="AE68" s="879"/>
      <c r="AF68" s="879">
        <v>23</v>
      </c>
      <c r="AG68" s="879"/>
      <c r="AH68" s="879"/>
      <c r="AI68" s="879"/>
      <c r="AJ68" s="879"/>
      <c r="AK68" s="879">
        <v>28</v>
      </c>
      <c r="AL68" s="879"/>
      <c r="AM68" s="879"/>
      <c r="AN68" s="879"/>
      <c r="AO68" s="879"/>
      <c r="AP68" s="879" t="s">
        <v>552</v>
      </c>
      <c r="AQ68" s="879"/>
      <c r="AR68" s="879"/>
      <c r="AS68" s="879"/>
      <c r="AT68" s="879"/>
      <c r="AU68" s="879" t="s">
        <v>552</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545</v>
      </c>
      <c r="C69" s="887"/>
      <c r="D69" s="887"/>
      <c r="E69" s="887"/>
      <c r="F69" s="887"/>
      <c r="G69" s="887"/>
      <c r="H69" s="887"/>
      <c r="I69" s="887"/>
      <c r="J69" s="887"/>
      <c r="K69" s="887"/>
      <c r="L69" s="887"/>
      <c r="M69" s="887"/>
      <c r="N69" s="887"/>
      <c r="O69" s="887"/>
      <c r="P69" s="888"/>
      <c r="Q69" s="889">
        <v>970</v>
      </c>
      <c r="R69" s="843"/>
      <c r="S69" s="843"/>
      <c r="T69" s="843"/>
      <c r="U69" s="843"/>
      <c r="V69" s="843">
        <v>917</v>
      </c>
      <c r="W69" s="843"/>
      <c r="X69" s="843"/>
      <c r="Y69" s="843"/>
      <c r="Z69" s="843"/>
      <c r="AA69" s="843">
        <v>53</v>
      </c>
      <c r="AB69" s="843"/>
      <c r="AC69" s="843"/>
      <c r="AD69" s="843"/>
      <c r="AE69" s="843"/>
      <c r="AF69" s="843">
        <v>53</v>
      </c>
      <c r="AG69" s="843"/>
      <c r="AH69" s="843"/>
      <c r="AI69" s="843"/>
      <c r="AJ69" s="843"/>
      <c r="AK69" s="843" t="s">
        <v>552</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546</v>
      </c>
      <c r="C70" s="887"/>
      <c r="D70" s="887"/>
      <c r="E70" s="887"/>
      <c r="F70" s="887"/>
      <c r="G70" s="887"/>
      <c r="H70" s="887"/>
      <c r="I70" s="887"/>
      <c r="J70" s="887"/>
      <c r="K70" s="887"/>
      <c r="L70" s="887"/>
      <c r="M70" s="887"/>
      <c r="N70" s="887"/>
      <c r="O70" s="887"/>
      <c r="P70" s="888"/>
      <c r="Q70" s="889">
        <v>43</v>
      </c>
      <c r="R70" s="843"/>
      <c r="S70" s="843"/>
      <c r="T70" s="843"/>
      <c r="U70" s="843"/>
      <c r="V70" s="843">
        <v>41</v>
      </c>
      <c r="W70" s="843"/>
      <c r="X70" s="843"/>
      <c r="Y70" s="843"/>
      <c r="Z70" s="843"/>
      <c r="AA70" s="843">
        <v>2</v>
      </c>
      <c r="AB70" s="843"/>
      <c r="AC70" s="843"/>
      <c r="AD70" s="843"/>
      <c r="AE70" s="843"/>
      <c r="AF70" s="843">
        <v>2</v>
      </c>
      <c r="AG70" s="843"/>
      <c r="AH70" s="843"/>
      <c r="AI70" s="843"/>
      <c r="AJ70" s="843"/>
      <c r="AK70" s="843" t="s">
        <v>552</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547</v>
      </c>
      <c r="C71" s="887"/>
      <c r="D71" s="887"/>
      <c r="E71" s="887"/>
      <c r="F71" s="887"/>
      <c r="G71" s="887"/>
      <c r="H71" s="887"/>
      <c r="I71" s="887"/>
      <c r="J71" s="887"/>
      <c r="K71" s="887"/>
      <c r="L71" s="887"/>
      <c r="M71" s="887"/>
      <c r="N71" s="887"/>
      <c r="O71" s="887"/>
      <c r="P71" s="888"/>
      <c r="Q71" s="889">
        <v>875</v>
      </c>
      <c r="R71" s="843"/>
      <c r="S71" s="843"/>
      <c r="T71" s="843"/>
      <c r="U71" s="843"/>
      <c r="V71" s="843">
        <v>868</v>
      </c>
      <c r="W71" s="843"/>
      <c r="X71" s="843"/>
      <c r="Y71" s="843"/>
      <c r="Z71" s="843"/>
      <c r="AA71" s="843">
        <v>7</v>
      </c>
      <c r="AB71" s="843"/>
      <c r="AC71" s="843"/>
      <c r="AD71" s="843"/>
      <c r="AE71" s="843"/>
      <c r="AF71" s="843">
        <v>7</v>
      </c>
      <c r="AG71" s="843"/>
      <c r="AH71" s="843"/>
      <c r="AI71" s="843"/>
      <c r="AJ71" s="843"/>
      <c r="AK71" s="843" t="s">
        <v>552</v>
      </c>
      <c r="AL71" s="843"/>
      <c r="AM71" s="843"/>
      <c r="AN71" s="843"/>
      <c r="AO71" s="843"/>
      <c r="AP71" s="843">
        <v>232</v>
      </c>
      <c r="AQ71" s="843"/>
      <c r="AR71" s="843"/>
      <c r="AS71" s="843"/>
      <c r="AT71" s="843"/>
      <c r="AU71" s="843" t="s">
        <v>552</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548</v>
      </c>
      <c r="C72" s="887"/>
      <c r="D72" s="887"/>
      <c r="E72" s="887"/>
      <c r="F72" s="887"/>
      <c r="G72" s="887"/>
      <c r="H72" s="887"/>
      <c r="I72" s="887"/>
      <c r="J72" s="887"/>
      <c r="K72" s="887"/>
      <c r="L72" s="887"/>
      <c r="M72" s="887"/>
      <c r="N72" s="887"/>
      <c r="O72" s="887"/>
      <c r="P72" s="888"/>
      <c r="Q72" s="889">
        <v>441</v>
      </c>
      <c r="R72" s="843"/>
      <c r="S72" s="843"/>
      <c r="T72" s="843"/>
      <c r="U72" s="843"/>
      <c r="V72" s="843">
        <v>480</v>
      </c>
      <c r="W72" s="843"/>
      <c r="X72" s="843"/>
      <c r="Y72" s="843"/>
      <c r="Z72" s="843"/>
      <c r="AA72" s="843">
        <v>-39</v>
      </c>
      <c r="AB72" s="843"/>
      <c r="AC72" s="843"/>
      <c r="AD72" s="843"/>
      <c r="AE72" s="843"/>
      <c r="AF72" s="843">
        <v>436</v>
      </c>
      <c r="AG72" s="843"/>
      <c r="AH72" s="843"/>
      <c r="AI72" s="843"/>
      <c r="AJ72" s="843"/>
      <c r="AK72" s="843" t="s">
        <v>552</v>
      </c>
      <c r="AL72" s="843"/>
      <c r="AM72" s="843"/>
      <c r="AN72" s="843"/>
      <c r="AO72" s="843"/>
      <c r="AP72" s="843">
        <v>1010</v>
      </c>
      <c r="AQ72" s="843"/>
      <c r="AR72" s="843"/>
      <c r="AS72" s="843"/>
      <c r="AT72" s="843"/>
      <c r="AU72" s="843" t="s">
        <v>552</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549</v>
      </c>
      <c r="C73" s="887"/>
      <c r="D73" s="887"/>
      <c r="E73" s="887"/>
      <c r="F73" s="887"/>
      <c r="G73" s="887"/>
      <c r="H73" s="887"/>
      <c r="I73" s="887"/>
      <c r="J73" s="887"/>
      <c r="K73" s="887"/>
      <c r="L73" s="887"/>
      <c r="M73" s="887"/>
      <c r="N73" s="887"/>
      <c r="O73" s="887"/>
      <c r="P73" s="888"/>
      <c r="Q73" s="889">
        <v>20</v>
      </c>
      <c r="R73" s="843"/>
      <c r="S73" s="843"/>
      <c r="T73" s="843"/>
      <c r="U73" s="843"/>
      <c r="V73" s="843">
        <v>20</v>
      </c>
      <c r="W73" s="843"/>
      <c r="X73" s="843"/>
      <c r="Y73" s="843"/>
      <c r="Z73" s="843"/>
      <c r="AA73" s="843" t="s">
        <v>552</v>
      </c>
      <c r="AB73" s="843"/>
      <c r="AC73" s="843"/>
      <c r="AD73" s="843"/>
      <c r="AE73" s="843"/>
      <c r="AF73" s="843" t="s">
        <v>552</v>
      </c>
      <c r="AG73" s="843"/>
      <c r="AH73" s="843"/>
      <c r="AI73" s="843"/>
      <c r="AJ73" s="843"/>
      <c r="AK73" s="843" t="s">
        <v>552</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550</v>
      </c>
      <c r="C74" s="887"/>
      <c r="D74" s="887"/>
      <c r="E74" s="887"/>
      <c r="F74" s="887"/>
      <c r="G74" s="887"/>
      <c r="H74" s="887"/>
      <c r="I74" s="887"/>
      <c r="J74" s="887"/>
      <c r="K74" s="887"/>
      <c r="L74" s="887"/>
      <c r="M74" s="887"/>
      <c r="N74" s="887"/>
      <c r="O74" s="887"/>
      <c r="P74" s="888"/>
      <c r="Q74" s="889">
        <v>314</v>
      </c>
      <c r="R74" s="843"/>
      <c r="S74" s="843"/>
      <c r="T74" s="843"/>
      <c r="U74" s="843"/>
      <c r="V74" s="843">
        <v>301</v>
      </c>
      <c r="W74" s="843"/>
      <c r="X74" s="843"/>
      <c r="Y74" s="843"/>
      <c r="Z74" s="843"/>
      <c r="AA74" s="843">
        <v>13</v>
      </c>
      <c r="AB74" s="843"/>
      <c r="AC74" s="843"/>
      <c r="AD74" s="843"/>
      <c r="AE74" s="843"/>
      <c r="AF74" s="843">
        <v>13</v>
      </c>
      <c r="AG74" s="843"/>
      <c r="AH74" s="843"/>
      <c r="AI74" s="843"/>
      <c r="AJ74" s="843"/>
      <c r="AK74" s="843">
        <v>2</v>
      </c>
      <c r="AL74" s="843"/>
      <c r="AM74" s="843"/>
      <c r="AN74" s="843"/>
      <c r="AO74" s="843"/>
      <c r="AP74" s="843" t="s">
        <v>552</v>
      </c>
      <c r="AQ74" s="843"/>
      <c r="AR74" s="843"/>
      <c r="AS74" s="843"/>
      <c r="AT74" s="843"/>
      <c r="AU74" s="843" t="s">
        <v>552</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375</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534</v>
      </c>
      <c r="AG88" s="857"/>
      <c r="AH88" s="857"/>
      <c r="AI88" s="857"/>
      <c r="AJ88" s="857"/>
      <c r="AK88" s="854"/>
      <c r="AL88" s="854"/>
      <c r="AM88" s="854"/>
      <c r="AN88" s="854"/>
      <c r="AO88" s="854"/>
      <c r="AP88" s="857">
        <v>1242</v>
      </c>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v>63</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293</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293</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293</v>
      </c>
      <c r="DR109" s="906"/>
      <c r="DS109" s="906"/>
      <c r="DT109" s="906"/>
      <c r="DU109" s="907"/>
      <c r="DV109" s="905" t="s">
        <v>410</v>
      </c>
      <c r="DW109" s="906"/>
      <c r="DX109" s="906"/>
      <c r="DY109" s="906"/>
      <c r="DZ109" s="908"/>
    </row>
    <row r="110" spans="1:131" s="212"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430119</v>
      </c>
      <c r="AB110" s="913"/>
      <c r="AC110" s="913"/>
      <c r="AD110" s="913"/>
      <c r="AE110" s="914"/>
      <c r="AF110" s="915">
        <v>402688</v>
      </c>
      <c r="AG110" s="913"/>
      <c r="AH110" s="913"/>
      <c r="AI110" s="913"/>
      <c r="AJ110" s="914"/>
      <c r="AK110" s="915">
        <v>477957</v>
      </c>
      <c r="AL110" s="913"/>
      <c r="AM110" s="913"/>
      <c r="AN110" s="913"/>
      <c r="AO110" s="914"/>
      <c r="AP110" s="916">
        <v>26</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3874314</v>
      </c>
      <c r="BR110" s="944"/>
      <c r="BS110" s="944"/>
      <c r="BT110" s="944"/>
      <c r="BU110" s="944"/>
      <c r="BV110" s="944">
        <v>4766542</v>
      </c>
      <c r="BW110" s="944"/>
      <c r="BX110" s="944"/>
      <c r="BY110" s="944"/>
      <c r="BZ110" s="944"/>
      <c r="CA110" s="944">
        <v>4882247</v>
      </c>
      <c r="CB110" s="944"/>
      <c r="CC110" s="944"/>
      <c r="CD110" s="944"/>
      <c r="CE110" s="944"/>
      <c r="CF110" s="957">
        <v>266.10000000000002</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575365</v>
      </c>
      <c r="BR112" s="939"/>
      <c r="BS112" s="939"/>
      <c r="BT112" s="939"/>
      <c r="BU112" s="939"/>
      <c r="BV112" s="939">
        <v>516305</v>
      </c>
      <c r="BW112" s="939"/>
      <c r="BX112" s="939"/>
      <c r="BY112" s="939"/>
      <c r="BZ112" s="939"/>
      <c r="CA112" s="939">
        <v>472784</v>
      </c>
      <c r="CB112" s="939"/>
      <c r="CC112" s="939"/>
      <c r="CD112" s="939"/>
      <c r="CE112" s="939"/>
      <c r="CF112" s="933">
        <v>25.8</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104277</v>
      </c>
      <c r="AB113" s="951"/>
      <c r="AC113" s="951"/>
      <c r="AD113" s="951"/>
      <c r="AE113" s="952"/>
      <c r="AF113" s="953">
        <v>104313</v>
      </c>
      <c r="AG113" s="951"/>
      <c r="AH113" s="951"/>
      <c r="AI113" s="951"/>
      <c r="AJ113" s="952"/>
      <c r="AK113" s="953">
        <v>103515</v>
      </c>
      <c r="AL113" s="951"/>
      <c r="AM113" s="951"/>
      <c r="AN113" s="951"/>
      <c r="AO113" s="952"/>
      <c r="AP113" s="954">
        <v>5.6</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9519</v>
      </c>
      <c r="BR113" s="939"/>
      <c r="BS113" s="939"/>
      <c r="BT113" s="939"/>
      <c r="BU113" s="939"/>
      <c r="BV113" s="939">
        <v>7122</v>
      </c>
      <c r="BW113" s="939"/>
      <c r="BX113" s="939"/>
      <c r="BY113" s="939"/>
      <c r="BZ113" s="939"/>
      <c r="CA113" s="939">
        <v>4724</v>
      </c>
      <c r="CB113" s="939"/>
      <c r="CC113" s="939"/>
      <c r="CD113" s="939"/>
      <c r="CE113" s="939"/>
      <c r="CF113" s="933">
        <v>0.3</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2333</v>
      </c>
      <c r="AB114" s="972"/>
      <c r="AC114" s="972"/>
      <c r="AD114" s="972"/>
      <c r="AE114" s="973"/>
      <c r="AF114" s="974">
        <v>2344</v>
      </c>
      <c r="AG114" s="972"/>
      <c r="AH114" s="972"/>
      <c r="AI114" s="972"/>
      <c r="AJ114" s="973"/>
      <c r="AK114" s="974">
        <v>2332</v>
      </c>
      <c r="AL114" s="972"/>
      <c r="AM114" s="972"/>
      <c r="AN114" s="972"/>
      <c r="AO114" s="973"/>
      <c r="AP114" s="975">
        <v>0.1</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908166</v>
      </c>
      <c r="BR114" s="939"/>
      <c r="BS114" s="939"/>
      <c r="BT114" s="939"/>
      <c r="BU114" s="939"/>
      <c r="BV114" s="939">
        <v>867238</v>
      </c>
      <c r="BW114" s="939"/>
      <c r="BX114" s="939"/>
      <c r="BY114" s="939"/>
      <c r="BZ114" s="939"/>
      <c r="CA114" s="939">
        <v>948414</v>
      </c>
      <c r="CB114" s="939"/>
      <c r="CC114" s="939"/>
      <c r="CD114" s="939"/>
      <c r="CE114" s="939"/>
      <c r="CF114" s="933">
        <v>51.7</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124</v>
      </c>
      <c r="AB116" s="972"/>
      <c r="AC116" s="972"/>
      <c r="AD116" s="972"/>
      <c r="AE116" s="973"/>
      <c r="AF116" s="974">
        <v>575</v>
      </c>
      <c r="AG116" s="972"/>
      <c r="AH116" s="972"/>
      <c r="AI116" s="972"/>
      <c r="AJ116" s="973"/>
      <c r="AK116" s="974">
        <v>329</v>
      </c>
      <c r="AL116" s="972"/>
      <c r="AM116" s="972"/>
      <c r="AN116" s="972"/>
      <c r="AO116" s="973"/>
      <c r="AP116" s="975">
        <v>0</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536853</v>
      </c>
      <c r="AB117" s="992"/>
      <c r="AC117" s="992"/>
      <c r="AD117" s="992"/>
      <c r="AE117" s="993"/>
      <c r="AF117" s="994">
        <v>509920</v>
      </c>
      <c r="AG117" s="992"/>
      <c r="AH117" s="992"/>
      <c r="AI117" s="992"/>
      <c r="AJ117" s="993"/>
      <c r="AK117" s="994">
        <v>584133</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293</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176</v>
      </c>
      <c r="BA119" s="235"/>
      <c r="BB119" s="235"/>
      <c r="BC119" s="235"/>
      <c r="BD119" s="235"/>
      <c r="BE119" s="235"/>
      <c r="BF119" s="235"/>
      <c r="BG119" s="235"/>
      <c r="BH119" s="235"/>
      <c r="BI119" s="235"/>
      <c r="BJ119" s="235"/>
      <c r="BK119" s="235"/>
      <c r="BL119" s="235"/>
      <c r="BM119" s="235"/>
      <c r="BN119" s="235"/>
      <c r="BO119" s="990" t="s">
        <v>440</v>
      </c>
      <c r="BP119" s="1018"/>
      <c r="BQ119" s="1012">
        <v>5367364</v>
      </c>
      <c r="BR119" s="1013"/>
      <c r="BS119" s="1013"/>
      <c r="BT119" s="1013"/>
      <c r="BU119" s="1013"/>
      <c r="BV119" s="1013">
        <v>6157207</v>
      </c>
      <c r="BW119" s="1013"/>
      <c r="BX119" s="1013"/>
      <c r="BY119" s="1013"/>
      <c r="BZ119" s="1013"/>
      <c r="CA119" s="1013">
        <v>6308169</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1688217</v>
      </c>
      <c r="BR120" s="944"/>
      <c r="BS120" s="944"/>
      <c r="BT120" s="944"/>
      <c r="BU120" s="944"/>
      <c r="BV120" s="944">
        <v>1773587</v>
      </c>
      <c r="BW120" s="944"/>
      <c r="BX120" s="944"/>
      <c r="BY120" s="944"/>
      <c r="BZ120" s="944"/>
      <c r="CA120" s="944">
        <v>1983411</v>
      </c>
      <c r="CB120" s="944"/>
      <c r="CC120" s="944"/>
      <c r="CD120" s="944"/>
      <c r="CE120" s="944"/>
      <c r="CF120" s="957">
        <v>108.1</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381290</v>
      </c>
      <c r="DR120" s="944"/>
      <c r="DS120" s="944"/>
      <c r="DT120" s="944"/>
      <c r="DU120" s="944"/>
      <c r="DV120" s="945">
        <v>20.8</v>
      </c>
      <c r="DW120" s="945"/>
      <c r="DX120" s="945"/>
      <c r="DY120" s="945"/>
      <c r="DZ120" s="946"/>
    </row>
    <row r="121" spans="1:130" s="212" customFormat="1" ht="26.25" customHeight="1" x14ac:dyDescent="0.1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464584</v>
      </c>
      <c r="BR121" s="939"/>
      <c r="BS121" s="939"/>
      <c r="BT121" s="939"/>
      <c r="BU121" s="939"/>
      <c r="BV121" s="939">
        <v>505981</v>
      </c>
      <c r="BW121" s="939"/>
      <c r="BX121" s="939"/>
      <c r="BY121" s="939"/>
      <c r="BZ121" s="939"/>
      <c r="CA121" s="939">
        <v>479341</v>
      </c>
      <c r="CB121" s="939"/>
      <c r="CC121" s="939"/>
      <c r="CD121" s="939"/>
      <c r="CE121" s="939"/>
      <c r="CF121" s="933">
        <v>26.1</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85032</v>
      </c>
      <c r="DR121" s="939"/>
      <c r="DS121" s="939"/>
      <c r="DT121" s="939"/>
      <c r="DU121" s="939"/>
      <c r="DV121" s="940">
        <v>4.5999999999999996</v>
      </c>
      <c r="DW121" s="940"/>
      <c r="DX121" s="940"/>
      <c r="DY121" s="940"/>
      <c r="DZ121" s="941"/>
    </row>
    <row r="122" spans="1:130" s="212"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3377614</v>
      </c>
      <c r="BR122" s="1013"/>
      <c r="BS122" s="1013"/>
      <c r="BT122" s="1013"/>
      <c r="BU122" s="1013"/>
      <c r="BV122" s="1013">
        <v>3900895</v>
      </c>
      <c r="BW122" s="1013"/>
      <c r="BX122" s="1013"/>
      <c r="BY122" s="1013"/>
      <c r="BZ122" s="1013"/>
      <c r="CA122" s="1013">
        <v>3908834</v>
      </c>
      <c r="CB122" s="1013"/>
      <c r="CC122" s="1013"/>
      <c r="CD122" s="1013"/>
      <c r="CE122" s="1013"/>
      <c r="CF122" s="1030">
        <v>213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v>20787</v>
      </c>
      <c r="DH122" s="939"/>
      <c r="DI122" s="939"/>
      <c r="DJ122" s="939"/>
      <c r="DK122" s="939"/>
      <c r="DL122" s="939">
        <v>13425</v>
      </c>
      <c r="DM122" s="939"/>
      <c r="DN122" s="939"/>
      <c r="DO122" s="939"/>
      <c r="DP122" s="939"/>
      <c r="DQ122" s="939">
        <v>6462</v>
      </c>
      <c r="DR122" s="939"/>
      <c r="DS122" s="939"/>
      <c r="DT122" s="939"/>
      <c r="DU122" s="939"/>
      <c r="DV122" s="940">
        <v>0.4</v>
      </c>
      <c r="DW122" s="940"/>
      <c r="DX122" s="940"/>
      <c r="DY122" s="940"/>
      <c r="DZ122" s="941"/>
    </row>
    <row r="123" spans="1:130" s="212"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176</v>
      </c>
      <c r="BA123" s="235"/>
      <c r="BB123" s="235"/>
      <c r="BC123" s="235"/>
      <c r="BD123" s="235"/>
      <c r="BE123" s="235"/>
      <c r="BF123" s="235"/>
      <c r="BG123" s="235"/>
      <c r="BH123" s="235"/>
      <c r="BI123" s="235"/>
      <c r="BJ123" s="235"/>
      <c r="BK123" s="235"/>
      <c r="BL123" s="235"/>
      <c r="BM123" s="235"/>
      <c r="BN123" s="235"/>
      <c r="BO123" s="990" t="s">
        <v>448</v>
      </c>
      <c r="BP123" s="1018"/>
      <c r="BQ123" s="1076">
        <v>5530415</v>
      </c>
      <c r="BR123" s="1077"/>
      <c r="BS123" s="1077"/>
      <c r="BT123" s="1077"/>
      <c r="BU123" s="1077"/>
      <c r="BV123" s="1077">
        <v>6180463</v>
      </c>
      <c r="BW123" s="1077"/>
      <c r="BX123" s="1077"/>
      <c r="BY123" s="1077"/>
      <c r="BZ123" s="1077"/>
      <c r="CA123" s="1077">
        <v>6371586</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554578</v>
      </c>
      <c r="DH124" s="999"/>
      <c r="DI124" s="999"/>
      <c r="DJ124" s="999"/>
      <c r="DK124" s="1000"/>
      <c r="DL124" s="998">
        <v>502880</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53546</v>
      </c>
      <c r="AB128" s="1059"/>
      <c r="AC128" s="1059"/>
      <c r="AD128" s="1059"/>
      <c r="AE128" s="1060"/>
      <c r="AF128" s="1061">
        <v>54801</v>
      </c>
      <c r="AG128" s="1059"/>
      <c r="AH128" s="1059"/>
      <c r="AI128" s="1059"/>
      <c r="AJ128" s="1060"/>
      <c r="AK128" s="1061">
        <v>52755</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2161731</v>
      </c>
      <c r="AB129" s="972"/>
      <c r="AC129" s="972"/>
      <c r="AD129" s="972"/>
      <c r="AE129" s="973"/>
      <c r="AF129" s="974">
        <v>2148796</v>
      </c>
      <c r="AG129" s="972"/>
      <c r="AH129" s="972"/>
      <c r="AI129" s="972"/>
      <c r="AJ129" s="973"/>
      <c r="AK129" s="974">
        <v>2227218</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370912</v>
      </c>
      <c r="AB130" s="972"/>
      <c r="AC130" s="972"/>
      <c r="AD130" s="972"/>
      <c r="AE130" s="973"/>
      <c r="AF130" s="974">
        <v>343896</v>
      </c>
      <c r="AG130" s="972"/>
      <c r="AH130" s="972"/>
      <c r="AI130" s="972"/>
      <c r="AJ130" s="973"/>
      <c r="AK130" s="974">
        <v>392279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6.6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1790819</v>
      </c>
      <c r="AB131" s="999"/>
      <c r="AC131" s="999"/>
      <c r="AD131" s="999"/>
      <c r="AE131" s="1000"/>
      <c r="AF131" s="998">
        <v>1804900</v>
      </c>
      <c r="AG131" s="999"/>
      <c r="AH131" s="999"/>
      <c r="AI131" s="999"/>
      <c r="AJ131" s="1000"/>
      <c r="AK131" s="998">
        <v>1834939</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6.276179</v>
      </c>
      <c r="AB132" s="1110"/>
      <c r="AC132" s="1110"/>
      <c r="AD132" s="1110"/>
      <c r="AE132" s="1111"/>
      <c r="AF132" s="1112">
        <v>6.16228</v>
      </c>
      <c r="AG132" s="1110"/>
      <c r="AH132" s="1110"/>
      <c r="AI132" s="1110"/>
      <c r="AJ132" s="1111"/>
      <c r="AK132" s="1112">
        <v>7.5805790000000002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5.9</v>
      </c>
      <c r="AB133" s="1093"/>
      <c r="AC133" s="1093"/>
      <c r="AD133" s="1093"/>
      <c r="AE133" s="1094"/>
      <c r="AF133" s="1092">
        <v>6</v>
      </c>
      <c r="AG133" s="1093"/>
      <c r="AH133" s="1093"/>
      <c r="AI133" s="1093"/>
      <c r="AJ133" s="1094"/>
      <c r="AK133" s="1092">
        <v>6.6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lRApPAO7dk/hquEGIESc5W+/WrPuweuw8WcPxWFWVRNWB/nkfWlWcXCo95jHnkcDvNCE7U/vMEUsId59BvUYw==" saltValue="V6X5GG5WHaYr4GsF5JNL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lhYTT+bTPP/99O/yWKMtaFto1YB0UvzjzZzBAGtErW88NPZ5iH9cDYxv3MXmfzmNHLzJdhEdL5kVk6Mn1XQQw==" saltValue="SWDxGCepi5W4JdiHNK68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2o4RYUjVm8SXoHzNUrXtJVQLXkUl3ua6PKWmMLBiM8Wr7HkcmeQYXpakGn4cRpaoV5qAQ/V/z0iRBDxgZfb+A==" saltValue="v4w3WJXsQaL7BogDToniy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27" t="s">
        <v>477</v>
      </c>
      <c r="AP7" s="253"/>
      <c r="AQ7" s="254" t="s">
        <v>478</v>
      </c>
      <c r="AR7" s="255"/>
    </row>
    <row r="8" spans="1:46" x14ac:dyDescent="0.15">
      <c r="A8" s="247"/>
      <c r="AK8" s="256"/>
      <c r="AL8" s="257"/>
      <c r="AM8" s="257"/>
      <c r="AN8" s="258"/>
      <c r="AO8" s="1128"/>
      <c r="AP8" s="259" t="s">
        <v>479</v>
      </c>
      <c r="AQ8" s="260" t="s">
        <v>480</v>
      </c>
      <c r="AR8" s="261" t="s">
        <v>481</v>
      </c>
    </row>
    <row r="9" spans="1:46" x14ac:dyDescent="0.15">
      <c r="A9" s="247"/>
      <c r="AK9" s="1129" t="s">
        <v>482</v>
      </c>
      <c r="AL9" s="1130"/>
      <c r="AM9" s="1130"/>
      <c r="AN9" s="1131"/>
      <c r="AO9" s="262">
        <v>653269</v>
      </c>
      <c r="AP9" s="262">
        <v>254686</v>
      </c>
      <c r="AQ9" s="263">
        <v>263788</v>
      </c>
      <c r="AR9" s="264">
        <v>-3.5</v>
      </c>
    </row>
    <row r="10" spans="1:46" ht="13.5" customHeight="1" x14ac:dyDescent="0.15">
      <c r="A10" s="247"/>
      <c r="AK10" s="1129" t="s">
        <v>483</v>
      </c>
      <c r="AL10" s="1130"/>
      <c r="AM10" s="1130"/>
      <c r="AN10" s="1131"/>
      <c r="AO10" s="265">
        <v>78601</v>
      </c>
      <c r="AP10" s="265">
        <v>30644</v>
      </c>
      <c r="AQ10" s="266">
        <v>39680</v>
      </c>
      <c r="AR10" s="267">
        <v>-22.8</v>
      </c>
    </row>
    <row r="11" spans="1:46" ht="13.5" customHeight="1" x14ac:dyDescent="0.15">
      <c r="A11" s="247"/>
      <c r="AK11" s="1129" t="s">
        <v>484</v>
      </c>
      <c r="AL11" s="1130"/>
      <c r="AM11" s="1130"/>
      <c r="AN11" s="1131"/>
      <c r="AO11" s="265" t="s">
        <v>485</v>
      </c>
      <c r="AP11" s="265" t="s">
        <v>485</v>
      </c>
      <c r="AQ11" s="266">
        <v>4557</v>
      </c>
      <c r="AR11" s="267" t="s">
        <v>485</v>
      </c>
    </row>
    <row r="12" spans="1:46" ht="13.5" customHeight="1" x14ac:dyDescent="0.15">
      <c r="A12" s="247"/>
      <c r="AK12" s="1129" t="s">
        <v>486</v>
      </c>
      <c r="AL12" s="1130"/>
      <c r="AM12" s="1130"/>
      <c r="AN12" s="1131"/>
      <c r="AO12" s="265" t="s">
        <v>485</v>
      </c>
      <c r="AP12" s="265" t="s">
        <v>485</v>
      </c>
      <c r="AQ12" s="266" t="s">
        <v>485</v>
      </c>
      <c r="AR12" s="267" t="s">
        <v>485</v>
      </c>
    </row>
    <row r="13" spans="1:46" ht="13.5" customHeight="1" x14ac:dyDescent="0.15">
      <c r="A13" s="247"/>
      <c r="AK13" s="1129" t="s">
        <v>487</v>
      </c>
      <c r="AL13" s="1130"/>
      <c r="AM13" s="1130"/>
      <c r="AN13" s="1131"/>
      <c r="AO13" s="265">
        <v>26443</v>
      </c>
      <c r="AP13" s="265">
        <v>10309</v>
      </c>
      <c r="AQ13" s="266">
        <v>12917</v>
      </c>
      <c r="AR13" s="267">
        <v>-20.2</v>
      </c>
    </row>
    <row r="14" spans="1:46" ht="13.5" customHeight="1" x14ac:dyDescent="0.15">
      <c r="A14" s="247"/>
      <c r="AK14" s="1129" t="s">
        <v>488</v>
      </c>
      <c r="AL14" s="1130"/>
      <c r="AM14" s="1130"/>
      <c r="AN14" s="1131"/>
      <c r="AO14" s="265">
        <v>5568</v>
      </c>
      <c r="AP14" s="265">
        <v>2171</v>
      </c>
      <c r="AQ14" s="266">
        <v>4746</v>
      </c>
      <c r="AR14" s="267">
        <v>-54.3</v>
      </c>
    </row>
    <row r="15" spans="1:46" ht="13.5" customHeight="1" x14ac:dyDescent="0.15">
      <c r="A15" s="247"/>
      <c r="AK15" s="1132" t="s">
        <v>489</v>
      </c>
      <c r="AL15" s="1133"/>
      <c r="AM15" s="1133"/>
      <c r="AN15" s="1134"/>
      <c r="AO15" s="265">
        <v>-26295</v>
      </c>
      <c r="AP15" s="265">
        <v>-10251</v>
      </c>
      <c r="AQ15" s="266">
        <v>-12765</v>
      </c>
      <c r="AR15" s="267">
        <v>-19.7</v>
      </c>
    </row>
    <row r="16" spans="1:46" x14ac:dyDescent="0.15">
      <c r="A16" s="247"/>
      <c r="AK16" s="1132" t="s">
        <v>176</v>
      </c>
      <c r="AL16" s="1133"/>
      <c r="AM16" s="1133"/>
      <c r="AN16" s="1134"/>
      <c r="AO16" s="265">
        <v>737586</v>
      </c>
      <c r="AP16" s="265">
        <v>287558</v>
      </c>
      <c r="AQ16" s="266">
        <v>312922</v>
      </c>
      <c r="AR16" s="267">
        <v>-8.1</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5" t="s">
        <v>494</v>
      </c>
      <c r="AL21" s="1136"/>
      <c r="AM21" s="1136"/>
      <c r="AN21" s="1137"/>
      <c r="AO21" s="277">
        <v>23</v>
      </c>
      <c r="AP21" s="278">
        <v>24.75</v>
      </c>
      <c r="AQ21" s="279">
        <v>-1.75</v>
      </c>
      <c r="AS21" s="280"/>
      <c r="AT21" s="276"/>
    </row>
    <row r="22" spans="1:46" s="248" customFormat="1" x14ac:dyDescent="0.15">
      <c r="A22" s="276"/>
      <c r="AK22" s="1135" t="s">
        <v>495</v>
      </c>
      <c r="AL22" s="1136"/>
      <c r="AM22" s="1136"/>
      <c r="AN22" s="1137"/>
      <c r="AO22" s="281">
        <v>98.4</v>
      </c>
      <c r="AP22" s="282">
        <v>95.6</v>
      </c>
      <c r="AQ22" s="283">
        <v>2.8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7" t="s">
        <v>477</v>
      </c>
      <c r="AP30" s="253"/>
      <c r="AQ30" s="254" t="s">
        <v>478</v>
      </c>
      <c r="AR30" s="255"/>
    </row>
    <row r="31" spans="1:46" x14ac:dyDescent="0.15">
      <c r="A31" s="247"/>
      <c r="AK31" s="256"/>
      <c r="AL31" s="257"/>
      <c r="AM31" s="257"/>
      <c r="AN31" s="258"/>
      <c r="AO31" s="1128"/>
      <c r="AP31" s="259" t="s">
        <v>479</v>
      </c>
      <c r="AQ31" s="260" t="s">
        <v>480</v>
      </c>
      <c r="AR31" s="261" t="s">
        <v>481</v>
      </c>
    </row>
    <row r="32" spans="1:46" ht="27" customHeight="1" x14ac:dyDescent="0.15">
      <c r="A32" s="247"/>
      <c r="AK32" s="1143" t="s">
        <v>499</v>
      </c>
      <c r="AL32" s="1144"/>
      <c r="AM32" s="1144"/>
      <c r="AN32" s="1145"/>
      <c r="AO32" s="291">
        <v>477957</v>
      </c>
      <c r="AP32" s="291">
        <v>186338</v>
      </c>
      <c r="AQ32" s="292">
        <v>170896</v>
      </c>
      <c r="AR32" s="293">
        <v>9</v>
      </c>
    </row>
    <row r="33" spans="1:46" ht="13.5" customHeight="1" x14ac:dyDescent="0.15">
      <c r="A33" s="247"/>
      <c r="AK33" s="1143" t="s">
        <v>500</v>
      </c>
      <c r="AL33" s="1144"/>
      <c r="AM33" s="1144"/>
      <c r="AN33" s="1145"/>
      <c r="AO33" s="291" t="s">
        <v>485</v>
      </c>
      <c r="AP33" s="291" t="s">
        <v>485</v>
      </c>
      <c r="AQ33" s="292" t="s">
        <v>485</v>
      </c>
      <c r="AR33" s="293" t="s">
        <v>485</v>
      </c>
    </row>
    <row r="34" spans="1:46" ht="27" customHeight="1" x14ac:dyDescent="0.15">
      <c r="A34" s="247"/>
      <c r="AK34" s="1143" t="s">
        <v>501</v>
      </c>
      <c r="AL34" s="1144"/>
      <c r="AM34" s="1144"/>
      <c r="AN34" s="1145"/>
      <c r="AO34" s="291" t="s">
        <v>485</v>
      </c>
      <c r="AP34" s="291" t="s">
        <v>485</v>
      </c>
      <c r="AQ34" s="292">
        <v>5</v>
      </c>
      <c r="AR34" s="293" t="s">
        <v>485</v>
      </c>
    </row>
    <row r="35" spans="1:46" ht="27" customHeight="1" x14ac:dyDescent="0.15">
      <c r="A35" s="247"/>
      <c r="AK35" s="1143" t="s">
        <v>502</v>
      </c>
      <c r="AL35" s="1144"/>
      <c r="AM35" s="1144"/>
      <c r="AN35" s="1145"/>
      <c r="AO35" s="291">
        <v>103515</v>
      </c>
      <c r="AP35" s="291">
        <v>40357</v>
      </c>
      <c r="AQ35" s="292">
        <v>33138</v>
      </c>
      <c r="AR35" s="293">
        <v>21.8</v>
      </c>
    </row>
    <row r="36" spans="1:46" ht="27" customHeight="1" x14ac:dyDescent="0.15">
      <c r="A36" s="247"/>
      <c r="AK36" s="1143" t="s">
        <v>503</v>
      </c>
      <c r="AL36" s="1144"/>
      <c r="AM36" s="1144"/>
      <c r="AN36" s="1145"/>
      <c r="AO36" s="291">
        <v>2332</v>
      </c>
      <c r="AP36" s="291">
        <v>909</v>
      </c>
      <c r="AQ36" s="292">
        <v>2943</v>
      </c>
      <c r="AR36" s="293">
        <v>-69.099999999999994</v>
      </c>
    </row>
    <row r="37" spans="1:46" ht="13.5" customHeight="1" x14ac:dyDescent="0.15">
      <c r="A37" s="247"/>
      <c r="AK37" s="1143" t="s">
        <v>504</v>
      </c>
      <c r="AL37" s="1144"/>
      <c r="AM37" s="1144"/>
      <c r="AN37" s="1145"/>
      <c r="AO37" s="291" t="s">
        <v>485</v>
      </c>
      <c r="AP37" s="291" t="s">
        <v>485</v>
      </c>
      <c r="AQ37" s="292">
        <v>1487</v>
      </c>
      <c r="AR37" s="293" t="s">
        <v>485</v>
      </c>
    </row>
    <row r="38" spans="1:46" ht="27" customHeight="1" x14ac:dyDescent="0.15">
      <c r="A38" s="247"/>
      <c r="AK38" s="1146" t="s">
        <v>505</v>
      </c>
      <c r="AL38" s="1147"/>
      <c r="AM38" s="1147"/>
      <c r="AN38" s="1148"/>
      <c r="AO38" s="294">
        <v>329</v>
      </c>
      <c r="AP38" s="294">
        <v>128</v>
      </c>
      <c r="AQ38" s="295">
        <v>60</v>
      </c>
      <c r="AR38" s="283">
        <v>113.3</v>
      </c>
      <c r="AS38" s="290"/>
    </row>
    <row r="39" spans="1:46" x14ac:dyDescent="0.15">
      <c r="A39" s="247"/>
      <c r="AK39" s="1146" t="s">
        <v>506</v>
      </c>
      <c r="AL39" s="1147"/>
      <c r="AM39" s="1147"/>
      <c r="AN39" s="1148"/>
      <c r="AO39" s="291">
        <v>-52755</v>
      </c>
      <c r="AP39" s="291">
        <v>-20567</v>
      </c>
      <c r="AQ39" s="292">
        <v>-8408</v>
      </c>
      <c r="AR39" s="293">
        <v>144.6</v>
      </c>
      <c r="AS39" s="290"/>
    </row>
    <row r="40" spans="1:46" ht="27" customHeight="1" x14ac:dyDescent="0.15">
      <c r="A40" s="247"/>
      <c r="AK40" s="1143" t="s">
        <v>507</v>
      </c>
      <c r="AL40" s="1144"/>
      <c r="AM40" s="1144"/>
      <c r="AN40" s="1145"/>
      <c r="AO40" s="291">
        <v>-392279</v>
      </c>
      <c r="AP40" s="291">
        <v>-152935</v>
      </c>
      <c r="AQ40" s="292">
        <v>-141122</v>
      </c>
      <c r="AR40" s="293">
        <v>8.4</v>
      </c>
      <c r="AS40" s="290"/>
    </row>
    <row r="41" spans="1:46" x14ac:dyDescent="0.15">
      <c r="A41" s="247"/>
      <c r="AK41" s="1149" t="s">
        <v>286</v>
      </c>
      <c r="AL41" s="1150"/>
      <c r="AM41" s="1150"/>
      <c r="AN41" s="1151"/>
      <c r="AO41" s="291">
        <v>139099</v>
      </c>
      <c r="AP41" s="291">
        <v>54230</v>
      </c>
      <c r="AQ41" s="292">
        <v>59000</v>
      </c>
      <c r="AR41" s="293">
        <v>-8.1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8" t="s">
        <v>477</v>
      </c>
      <c r="AN49" s="1140" t="s">
        <v>510</v>
      </c>
      <c r="AO49" s="1141"/>
      <c r="AP49" s="1141"/>
      <c r="AQ49" s="1141"/>
      <c r="AR49" s="1142"/>
    </row>
    <row r="50" spans="1:44" x14ac:dyDescent="0.15">
      <c r="A50" s="247"/>
      <c r="AK50" s="305"/>
      <c r="AL50" s="306"/>
      <c r="AM50" s="1139"/>
      <c r="AN50" s="307" t="s">
        <v>511</v>
      </c>
      <c r="AO50" s="308" t="s">
        <v>512</v>
      </c>
      <c r="AP50" s="309" t="s">
        <v>513</v>
      </c>
      <c r="AQ50" s="310" t="s">
        <v>514</v>
      </c>
      <c r="AR50" s="311" t="s">
        <v>515</v>
      </c>
    </row>
    <row r="51" spans="1:44" x14ac:dyDescent="0.15">
      <c r="A51" s="247"/>
      <c r="AK51" s="303" t="s">
        <v>516</v>
      </c>
      <c r="AL51" s="304"/>
      <c r="AM51" s="312">
        <v>798940</v>
      </c>
      <c r="AN51" s="313">
        <v>282611</v>
      </c>
      <c r="AO51" s="314">
        <v>47.6</v>
      </c>
      <c r="AP51" s="315">
        <v>301035</v>
      </c>
      <c r="AQ51" s="316">
        <v>12.2</v>
      </c>
      <c r="AR51" s="317">
        <v>35.4</v>
      </c>
    </row>
    <row r="52" spans="1:44" x14ac:dyDescent="0.15">
      <c r="A52" s="247"/>
      <c r="AK52" s="318"/>
      <c r="AL52" s="319" t="s">
        <v>517</v>
      </c>
      <c r="AM52" s="320">
        <v>502652</v>
      </c>
      <c r="AN52" s="321">
        <v>177804</v>
      </c>
      <c r="AO52" s="322">
        <v>187.9</v>
      </c>
      <c r="AP52" s="323">
        <v>154376</v>
      </c>
      <c r="AQ52" s="324">
        <v>29.1</v>
      </c>
      <c r="AR52" s="325">
        <v>158.80000000000001</v>
      </c>
    </row>
    <row r="53" spans="1:44" x14ac:dyDescent="0.15">
      <c r="A53" s="247"/>
      <c r="AK53" s="303" t="s">
        <v>518</v>
      </c>
      <c r="AL53" s="304"/>
      <c r="AM53" s="312">
        <v>823705</v>
      </c>
      <c r="AN53" s="313">
        <v>298769</v>
      </c>
      <c r="AO53" s="314">
        <v>5.7</v>
      </c>
      <c r="AP53" s="315">
        <v>277467</v>
      </c>
      <c r="AQ53" s="316">
        <v>-7.8</v>
      </c>
      <c r="AR53" s="317">
        <v>13.5</v>
      </c>
    </row>
    <row r="54" spans="1:44" x14ac:dyDescent="0.15">
      <c r="A54" s="247"/>
      <c r="AK54" s="318"/>
      <c r="AL54" s="319" t="s">
        <v>517</v>
      </c>
      <c r="AM54" s="320">
        <v>413976</v>
      </c>
      <c r="AN54" s="321">
        <v>150155</v>
      </c>
      <c r="AO54" s="322">
        <v>-15.6</v>
      </c>
      <c r="AP54" s="323">
        <v>128378</v>
      </c>
      <c r="AQ54" s="324">
        <v>-16.8</v>
      </c>
      <c r="AR54" s="325">
        <v>1.2</v>
      </c>
    </row>
    <row r="55" spans="1:44" x14ac:dyDescent="0.15">
      <c r="A55" s="247"/>
      <c r="AK55" s="303" t="s">
        <v>519</v>
      </c>
      <c r="AL55" s="304"/>
      <c r="AM55" s="312">
        <v>590541</v>
      </c>
      <c r="AN55" s="313">
        <v>219450</v>
      </c>
      <c r="AO55" s="314">
        <v>-26.5</v>
      </c>
      <c r="AP55" s="315">
        <v>282256</v>
      </c>
      <c r="AQ55" s="316">
        <v>1.7</v>
      </c>
      <c r="AR55" s="317">
        <v>-28.2</v>
      </c>
    </row>
    <row r="56" spans="1:44" x14ac:dyDescent="0.15">
      <c r="A56" s="247"/>
      <c r="AK56" s="318"/>
      <c r="AL56" s="319" t="s">
        <v>517</v>
      </c>
      <c r="AM56" s="320">
        <v>257400</v>
      </c>
      <c r="AN56" s="321">
        <v>95652</v>
      </c>
      <c r="AO56" s="322">
        <v>-36.299999999999997</v>
      </c>
      <c r="AP56" s="323">
        <v>145453</v>
      </c>
      <c r="AQ56" s="324">
        <v>13.3</v>
      </c>
      <c r="AR56" s="325">
        <v>-49.6</v>
      </c>
    </row>
    <row r="57" spans="1:44" x14ac:dyDescent="0.15">
      <c r="A57" s="247"/>
      <c r="AK57" s="303" t="s">
        <v>520</v>
      </c>
      <c r="AL57" s="304"/>
      <c r="AM57" s="312">
        <v>1450225</v>
      </c>
      <c r="AN57" s="313">
        <v>550370</v>
      </c>
      <c r="AO57" s="314">
        <v>150.80000000000001</v>
      </c>
      <c r="AP57" s="315">
        <v>295341</v>
      </c>
      <c r="AQ57" s="316">
        <v>4.5999999999999996</v>
      </c>
      <c r="AR57" s="317">
        <v>146.19999999999999</v>
      </c>
    </row>
    <row r="58" spans="1:44" x14ac:dyDescent="0.15">
      <c r="A58" s="247"/>
      <c r="AK58" s="318"/>
      <c r="AL58" s="319" t="s">
        <v>517</v>
      </c>
      <c r="AM58" s="320">
        <v>1174930</v>
      </c>
      <c r="AN58" s="321">
        <v>445894</v>
      </c>
      <c r="AO58" s="322">
        <v>366.2</v>
      </c>
      <c r="AP58" s="323">
        <v>137402</v>
      </c>
      <c r="AQ58" s="324">
        <v>-5.5</v>
      </c>
      <c r="AR58" s="325">
        <v>371.7</v>
      </c>
    </row>
    <row r="59" spans="1:44" x14ac:dyDescent="0.15">
      <c r="A59" s="247"/>
      <c r="AK59" s="303" t="s">
        <v>521</v>
      </c>
      <c r="AL59" s="304"/>
      <c r="AM59" s="312">
        <v>697361</v>
      </c>
      <c r="AN59" s="313">
        <v>271876</v>
      </c>
      <c r="AO59" s="314">
        <v>-50.6</v>
      </c>
      <c r="AP59" s="315">
        <v>292845</v>
      </c>
      <c r="AQ59" s="316">
        <v>-0.8</v>
      </c>
      <c r="AR59" s="317">
        <v>-49.8</v>
      </c>
    </row>
    <row r="60" spans="1:44" x14ac:dyDescent="0.15">
      <c r="A60" s="247"/>
      <c r="AK60" s="318"/>
      <c r="AL60" s="319" t="s">
        <v>517</v>
      </c>
      <c r="AM60" s="320">
        <v>345639</v>
      </c>
      <c r="AN60" s="321">
        <v>134752</v>
      </c>
      <c r="AO60" s="322">
        <v>-69.8</v>
      </c>
      <c r="AP60" s="323">
        <v>143187</v>
      </c>
      <c r="AQ60" s="324">
        <v>4.2</v>
      </c>
      <c r="AR60" s="325">
        <v>-74</v>
      </c>
    </row>
    <row r="61" spans="1:44" x14ac:dyDescent="0.15">
      <c r="A61" s="247"/>
      <c r="AK61" s="303" t="s">
        <v>522</v>
      </c>
      <c r="AL61" s="326"/>
      <c r="AM61" s="312">
        <v>872154</v>
      </c>
      <c r="AN61" s="313">
        <v>324615</v>
      </c>
      <c r="AO61" s="314">
        <v>25.4</v>
      </c>
      <c r="AP61" s="315">
        <v>289789</v>
      </c>
      <c r="AQ61" s="327">
        <v>2</v>
      </c>
      <c r="AR61" s="317">
        <v>23.4</v>
      </c>
    </row>
    <row r="62" spans="1:44" x14ac:dyDescent="0.15">
      <c r="A62" s="247"/>
      <c r="AK62" s="318"/>
      <c r="AL62" s="319" t="s">
        <v>517</v>
      </c>
      <c r="AM62" s="320">
        <v>538919</v>
      </c>
      <c r="AN62" s="321">
        <v>200851</v>
      </c>
      <c r="AO62" s="322">
        <v>86.5</v>
      </c>
      <c r="AP62" s="323">
        <v>141759</v>
      </c>
      <c r="AQ62" s="324">
        <v>4.9000000000000004</v>
      </c>
      <c r="AR62" s="325">
        <v>81.599999999999994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LwNu/8Z6VrzOM3zWin5ajLgSPNo/ZbvEKWz0wfw9hUEpQbXkfvYAPwJIbklEFpK2BvzmGW+sV1SzPi8nIdUEVA==" saltValue="1IPT2rvnx7qOvjtWqDDz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YubRqRh9fNcWm+MemcZ/7MwitLg47CGdrShkeLQPYCUw/+tBIenDGBLDknw6ZdHnz0s7DKwo2taiNYX3hBAZWA==" saltValue="aACiQHcwm6Mcz2wzuemsS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VgcCu7c3FfXYVA3wtripamKBE9rhijfEFXq2SIXLOCqHeXLpeGJqJUGdVR3SxAZbTt0umziCV7T+cZfdg9R6SA==" saltValue="hrfjvpxuvH5ur3afr0LLl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23.44</v>
      </c>
      <c r="G47" s="12">
        <v>30.35</v>
      </c>
      <c r="H47" s="12">
        <v>32.159999999999997</v>
      </c>
      <c r="I47" s="12">
        <v>34.22</v>
      </c>
      <c r="J47" s="13">
        <v>33.909999999999997</v>
      </c>
    </row>
    <row r="48" spans="2:10" ht="57.75" customHeight="1" x14ac:dyDescent="0.15">
      <c r="B48" s="14"/>
      <c r="C48" s="1154" t="s">
        <v>4</v>
      </c>
      <c r="D48" s="1154"/>
      <c r="E48" s="1155"/>
      <c r="F48" s="15">
        <v>2.97</v>
      </c>
      <c r="G48" s="16">
        <v>2.74</v>
      </c>
      <c r="H48" s="16">
        <v>2.71</v>
      </c>
      <c r="I48" s="16">
        <v>3.44</v>
      </c>
      <c r="J48" s="17">
        <v>2.69</v>
      </c>
    </row>
    <row r="49" spans="2:10" ht="57.75" customHeight="1" thickBot="1" x14ac:dyDescent="0.2">
      <c r="B49" s="18"/>
      <c r="C49" s="1156" t="s">
        <v>5</v>
      </c>
      <c r="D49" s="1156"/>
      <c r="E49" s="1157"/>
      <c r="F49" s="19">
        <v>1.22</v>
      </c>
      <c r="G49" s="20">
        <v>9.19</v>
      </c>
      <c r="H49" s="20">
        <v>1.83</v>
      </c>
      <c r="I49" s="20">
        <v>2.58</v>
      </c>
      <c r="J49" s="21">
        <v>0.27</v>
      </c>
    </row>
    <row r="50" spans="2:10" x14ac:dyDescent="0.15"/>
  </sheetData>
  <sheetProtection algorithmName="SHA-512" hashValue="3mdJsCGCSSK07Dkqd5mINFXZ1UbHgRZ7wcchJiBTI5vlUOo51aNzU/H5S0iedKxQbecaWURLUMLqV+XhWqv/zQ==" saltValue="U1z8MiKMML9tUhhgoGw2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529</v>
      </c>
      <c r="D34" s="1162"/>
      <c r="E34" s="1163"/>
      <c r="F34" s="32">
        <v>2.97</v>
      </c>
      <c r="G34" s="33">
        <v>2.74</v>
      </c>
      <c r="H34" s="33">
        <v>2.71</v>
      </c>
      <c r="I34" s="33">
        <v>3.44</v>
      </c>
      <c r="J34" s="34">
        <v>2.68</v>
      </c>
      <c r="K34" s="22"/>
      <c r="L34" s="22"/>
      <c r="M34" s="22"/>
      <c r="N34" s="22"/>
      <c r="O34" s="22"/>
      <c r="P34" s="22"/>
    </row>
    <row r="35" spans="1:16" ht="39" customHeight="1" x14ac:dyDescent="0.15">
      <c r="A35" s="22"/>
      <c r="B35" s="35"/>
      <c r="C35" s="1158" t="s">
        <v>530</v>
      </c>
      <c r="D35" s="1158"/>
      <c r="E35" s="1159"/>
      <c r="F35" s="36" t="s">
        <v>485</v>
      </c>
      <c r="G35" s="37" t="s">
        <v>485</v>
      </c>
      <c r="H35" s="37" t="s">
        <v>485</v>
      </c>
      <c r="I35" s="37" t="s">
        <v>485</v>
      </c>
      <c r="J35" s="38">
        <v>1.7</v>
      </c>
      <c r="K35" s="22"/>
      <c r="L35" s="22"/>
      <c r="M35" s="22"/>
      <c r="N35" s="22"/>
      <c r="O35" s="22"/>
      <c r="P35" s="22"/>
    </row>
    <row r="36" spans="1:16" ht="39" customHeight="1" x14ac:dyDescent="0.15">
      <c r="A36" s="22"/>
      <c r="B36" s="35"/>
      <c r="C36" s="1158" t="s">
        <v>531</v>
      </c>
      <c r="D36" s="1158"/>
      <c r="E36" s="1159"/>
      <c r="F36" s="36" t="s">
        <v>485</v>
      </c>
      <c r="G36" s="37" t="s">
        <v>485</v>
      </c>
      <c r="H36" s="37" t="s">
        <v>485</v>
      </c>
      <c r="I36" s="37" t="s">
        <v>485</v>
      </c>
      <c r="J36" s="38">
        <v>1.3</v>
      </c>
      <c r="K36" s="22"/>
      <c r="L36" s="22"/>
      <c r="M36" s="22"/>
      <c r="N36" s="22"/>
      <c r="O36" s="22"/>
      <c r="P36" s="22"/>
    </row>
    <row r="37" spans="1:16" ht="39" customHeight="1" x14ac:dyDescent="0.15">
      <c r="A37" s="22"/>
      <c r="B37" s="35"/>
      <c r="C37" s="1158" t="s">
        <v>532</v>
      </c>
      <c r="D37" s="1158"/>
      <c r="E37" s="1159"/>
      <c r="F37" s="36">
        <v>1.21</v>
      </c>
      <c r="G37" s="37">
        <v>0.46</v>
      </c>
      <c r="H37" s="37">
        <v>0.53</v>
      </c>
      <c r="I37" s="37">
        <v>0.81</v>
      </c>
      <c r="J37" s="38">
        <v>0.77</v>
      </c>
      <c r="K37" s="22"/>
      <c r="L37" s="22"/>
      <c r="M37" s="22"/>
      <c r="N37" s="22"/>
      <c r="O37" s="22"/>
      <c r="P37" s="22"/>
    </row>
    <row r="38" spans="1:16" ht="39" customHeight="1" x14ac:dyDescent="0.15">
      <c r="A38" s="22"/>
      <c r="B38" s="35"/>
      <c r="C38" s="1158" t="s">
        <v>533</v>
      </c>
      <c r="D38" s="1158"/>
      <c r="E38" s="1159"/>
      <c r="F38" s="36">
        <v>0.02</v>
      </c>
      <c r="G38" s="37">
        <v>0.03</v>
      </c>
      <c r="H38" s="37">
        <v>0.04</v>
      </c>
      <c r="I38" s="37">
        <v>0.05</v>
      </c>
      <c r="J38" s="38">
        <v>0.03</v>
      </c>
      <c r="K38" s="22"/>
      <c r="L38" s="22"/>
      <c r="M38" s="22"/>
      <c r="N38" s="22"/>
      <c r="O38" s="22"/>
      <c r="P38" s="22"/>
    </row>
    <row r="39" spans="1:16" ht="39" customHeight="1" x14ac:dyDescent="0.15">
      <c r="A39" s="22"/>
      <c r="B39" s="35"/>
      <c r="C39" s="1158" t="s">
        <v>534</v>
      </c>
      <c r="D39" s="1158"/>
      <c r="E39" s="1159"/>
      <c r="F39" s="36">
        <v>0</v>
      </c>
      <c r="G39" s="37">
        <v>0</v>
      </c>
      <c r="H39" s="37">
        <v>0</v>
      </c>
      <c r="I39" s="37">
        <v>0</v>
      </c>
      <c r="J39" s="38">
        <v>0</v>
      </c>
      <c r="K39" s="22"/>
      <c r="L39" s="22"/>
      <c r="M39" s="22"/>
      <c r="N39" s="22"/>
      <c r="O39" s="22"/>
      <c r="P39" s="22"/>
    </row>
    <row r="40" spans="1:16" ht="39" customHeight="1" x14ac:dyDescent="0.15">
      <c r="A40" s="22"/>
      <c r="B40" s="35"/>
      <c r="C40" s="1158" t="s">
        <v>535</v>
      </c>
      <c r="D40" s="1158"/>
      <c r="E40" s="1159"/>
      <c r="F40" s="36">
        <v>0</v>
      </c>
      <c r="G40" s="37">
        <v>0</v>
      </c>
      <c r="H40" s="37">
        <v>0</v>
      </c>
      <c r="I40" s="37">
        <v>0</v>
      </c>
      <c r="J40" s="38">
        <v>0</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537</v>
      </c>
      <c r="D43" s="1160"/>
      <c r="E43" s="1161"/>
      <c r="F43" s="41">
        <v>0.33</v>
      </c>
      <c r="G43" s="42">
        <v>0.25</v>
      </c>
      <c r="H43" s="42">
        <v>0.46</v>
      </c>
      <c r="I43" s="42">
        <v>1.87</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tdoRpK+KhTY5zmOL3LEY4aBvA3tF0W2vmYfDEYBsz8kP1LdVeJlVKAK3JsV5yca3RM7sMpI9Hh9KQB3qYW2hQ==" saltValue="1lBSpR6waXpedSiZFDxj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331</v>
      </c>
      <c r="L45" s="58">
        <v>345</v>
      </c>
      <c r="M45" s="58">
        <v>430</v>
      </c>
      <c r="N45" s="58">
        <v>403</v>
      </c>
      <c r="O45" s="59">
        <v>478</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95</v>
      </c>
      <c r="L48" s="62">
        <v>98</v>
      </c>
      <c r="M48" s="62">
        <v>104</v>
      </c>
      <c r="N48" s="62">
        <v>104</v>
      </c>
      <c r="O48" s="63">
        <v>104</v>
      </c>
      <c r="P48" s="46"/>
      <c r="Q48" s="46"/>
      <c r="R48" s="46"/>
      <c r="S48" s="46"/>
      <c r="T48" s="46"/>
      <c r="U48" s="46"/>
    </row>
    <row r="49" spans="1:21" ht="30.75" customHeight="1" x14ac:dyDescent="0.15">
      <c r="A49" s="46"/>
      <c r="B49" s="1166"/>
      <c r="C49" s="1167"/>
      <c r="D49" s="60"/>
      <c r="E49" s="1172" t="s">
        <v>14</v>
      </c>
      <c r="F49" s="1172"/>
      <c r="G49" s="1172"/>
      <c r="H49" s="1172"/>
      <c r="I49" s="1172"/>
      <c r="J49" s="1173"/>
      <c r="K49" s="61">
        <v>2</v>
      </c>
      <c r="L49" s="62">
        <v>2</v>
      </c>
      <c r="M49" s="62">
        <v>2</v>
      </c>
      <c r="N49" s="62">
        <v>2</v>
      </c>
      <c r="O49" s="63">
        <v>2</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v>1</v>
      </c>
      <c r="O51" s="63">
        <v>0</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333</v>
      </c>
      <c r="L52" s="62">
        <v>343</v>
      </c>
      <c r="M52" s="62">
        <v>424</v>
      </c>
      <c r="N52" s="62">
        <v>399</v>
      </c>
      <c r="O52" s="63">
        <v>446</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95</v>
      </c>
      <c r="L53" s="67">
        <v>102</v>
      </c>
      <c r="M53" s="67">
        <v>112</v>
      </c>
      <c r="N53" s="67">
        <v>111</v>
      </c>
      <c r="O53" s="68">
        <v>138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pZ8/Gfb0X35Vbi7QaXIpNnYE+lch4IvKPxcWuKv2up343k+Qu6xUVroNudPVckbYf5l2tJQbe7/x6CgL7fedw==" saltValue="vd8U+7MlRctS6g4nlu4PR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5" t="s">
        <v>30</v>
      </c>
      <c r="C41" s="1196"/>
      <c r="D41" s="103"/>
      <c r="E41" s="1201" t="s">
        <v>31</v>
      </c>
      <c r="F41" s="1201"/>
      <c r="G41" s="1201"/>
      <c r="H41" s="1202"/>
      <c r="I41" s="330">
        <v>3819</v>
      </c>
      <c r="J41" s="331">
        <v>3998</v>
      </c>
      <c r="K41" s="331">
        <v>3874</v>
      </c>
      <c r="L41" s="331">
        <v>4767</v>
      </c>
      <c r="M41" s="332">
        <v>4882</v>
      </c>
    </row>
    <row r="42" spans="2:13" ht="27.75" customHeight="1" x14ac:dyDescent="0.15">
      <c r="B42" s="1197"/>
      <c r="C42" s="1198"/>
      <c r="D42" s="104"/>
      <c r="E42" s="1203" t="s">
        <v>32</v>
      </c>
      <c r="F42" s="1203"/>
      <c r="G42" s="1203"/>
      <c r="H42" s="1204"/>
      <c r="I42" s="333" t="s">
        <v>485</v>
      </c>
      <c r="J42" s="334" t="s">
        <v>485</v>
      </c>
      <c r="K42" s="334" t="s">
        <v>485</v>
      </c>
      <c r="L42" s="334" t="s">
        <v>485</v>
      </c>
      <c r="M42" s="335" t="s">
        <v>485</v>
      </c>
    </row>
    <row r="43" spans="2:13" ht="27.75" customHeight="1" x14ac:dyDescent="0.15">
      <c r="B43" s="1197"/>
      <c r="C43" s="1198"/>
      <c r="D43" s="104"/>
      <c r="E43" s="1203" t="s">
        <v>33</v>
      </c>
      <c r="F43" s="1203"/>
      <c r="G43" s="1203"/>
      <c r="H43" s="1204"/>
      <c r="I43" s="333">
        <v>772</v>
      </c>
      <c r="J43" s="334">
        <v>675</v>
      </c>
      <c r="K43" s="334">
        <v>575</v>
      </c>
      <c r="L43" s="334">
        <v>516</v>
      </c>
      <c r="M43" s="335">
        <v>473</v>
      </c>
    </row>
    <row r="44" spans="2:13" ht="27.75" customHeight="1" x14ac:dyDescent="0.15">
      <c r="B44" s="1197"/>
      <c r="C44" s="1198"/>
      <c r="D44" s="104"/>
      <c r="E44" s="1203" t="s">
        <v>34</v>
      </c>
      <c r="F44" s="1203"/>
      <c r="G44" s="1203"/>
      <c r="H44" s="1204"/>
      <c r="I44" s="333">
        <v>14</v>
      </c>
      <c r="J44" s="334">
        <v>12</v>
      </c>
      <c r="K44" s="334">
        <v>10</v>
      </c>
      <c r="L44" s="334">
        <v>7</v>
      </c>
      <c r="M44" s="335">
        <v>5</v>
      </c>
    </row>
    <row r="45" spans="2:13" ht="27.75" customHeight="1" x14ac:dyDescent="0.15">
      <c r="B45" s="1197"/>
      <c r="C45" s="1198"/>
      <c r="D45" s="104"/>
      <c r="E45" s="1203" t="s">
        <v>35</v>
      </c>
      <c r="F45" s="1203"/>
      <c r="G45" s="1203"/>
      <c r="H45" s="1204"/>
      <c r="I45" s="333">
        <v>880</v>
      </c>
      <c r="J45" s="334">
        <v>911</v>
      </c>
      <c r="K45" s="334">
        <v>908</v>
      </c>
      <c r="L45" s="334">
        <v>867</v>
      </c>
      <c r="M45" s="335">
        <v>948</v>
      </c>
    </row>
    <row r="46" spans="2:13" ht="27.75" customHeight="1" x14ac:dyDescent="0.15">
      <c r="B46" s="1197"/>
      <c r="C46" s="1198"/>
      <c r="D46" s="105"/>
      <c r="E46" s="1203" t="s">
        <v>36</v>
      </c>
      <c r="F46" s="1203"/>
      <c r="G46" s="1203"/>
      <c r="H46" s="1204"/>
      <c r="I46" s="333" t="s">
        <v>485</v>
      </c>
      <c r="J46" s="334" t="s">
        <v>485</v>
      </c>
      <c r="K46" s="334" t="s">
        <v>485</v>
      </c>
      <c r="L46" s="334" t="s">
        <v>485</v>
      </c>
      <c r="M46" s="335" t="s">
        <v>485</v>
      </c>
    </row>
    <row r="47" spans="2:13" ht="27.75" customHeight="1" x14ac:dyDescent="0.15">
      <c r="B47" s="1197"/>
      <c r="C47" s="1198"/>
      <c r="D47" s="106"/>
      <c r="E47" s="1205" t="s">
        <v>37</v>
      </c>
      <c r="F47" s="1206"/>
      <c r="G47" s="1206"/>
      <c r="H47" s="1207"/>
      <c r="I47" s="333" t="s">
        <v>485</v>
      </c>
      <c r="J47" s="334" t="s">
        <v>485</v>
      </c>
      <c r="K47" s="334" t="s">
        <v>485</v>
      </c>
      <c r="L47" s="334" t="s">
        <v>485</v>
      </c>
      <c r="M47" s="335" t="s">
        <v>485</v>
      </c>
    </row>
    <row r="48" spans="2:13" ht="27.75" customHeight="1" x14ac:dyDescent="0.15">
      <c r="B48" s="1197"/>
      <c r="C48" s="1198"/>
      <c r="D48" s="104"/>
      <c r="E48" s="1203" t="s">
        <v>38</v>
      </c>
      <c r="F48" s="1203"/>
      <c r="G48" s="1203"/>
      <c r="H48" s="1204"/>
      <c r="I48" s="333" t="s">
        <v>485</v>
      </c>
      <c r="J48" s="334" t="s">
        <v>485</v>
      </c>
      <c r="K48" s="334" t="s">
        <v>485</v>
      </c>
      <c r="L48" s="334" t="s">
        <v>485</v>
      </c>
      <c r="M48" s="335" t="s">
        <v>485</v>
      </c>
    </row>
    <row r="49" spans="2:13" ht="27.75" customHeight="1" x14ac:dyDescent="0.15">
      <c r="B49" s="1199"/>
      <c r="C49" s="1200"/>
      <c r="D49" s="104"/>
      <c r="E49" s="1203" t="s">
        <v>39</v>
      </c>
      <c r="F49" s="1203"/>
      <c r="G49" s="1203"/>
      <c r="H49" s="1204"/>
      <c r="I49" s="333" t="s">
        <v>485</v>
      </c>
      <c r="J49" s="334" t="s">
        <v>485</v>
      </c>
      <c r="K49" s="334" t="s">
        <v>485</v>
      </c>
      <c r="L49" s="334" t="s">
        <v>485</v>
      </c>
      <c r="M49" s="335" t="s">
        <v>485</v>
      </c>
    </row>
    <row r="50" spans="2:13" ht="27.75" customHeight="1" x14ac:dyDescent="0.15">
      <c r="B50" s="1208" t="s">
        <v>40</v>
      </c>
      <c r="C50" s="1209"/>
      <c r="D50" s="107"/>
      <c r="E50" s="1203" t="s">
        <v>41</v>
      </c>
      <c r="F50" s="1203"/>
      <c r="G50" s="1203"/>
      <c r="H50" s="1204"/>
      <c r="I50" s="333">
        <v>1296</v>
      </c>
      <c r="J50" s="334">
        <v>1627</v>
      </c>
      <c r="K50" s="334">
        <v>1688</v>
      </c>
      <c r="L50" s="334">
        <v>1774</v>
      </c>
      <c r="M50" s="335">
        <v>1983</v>
      </c>
    </row>
    <row r="51" spans="2:13" ht="27.75" customHeight="1" x14ac:dyDescent="0.15">
      <c r="B51" s="1197"/>
      <c r="C51" s="1198"/>
      <c r="D51" s="104"/>
      <c r="E51" s="1203" t="s">
        <v>42</v>
      </c>
      <c r="F51" s="1203"/>
      <c r="G51" s="1203"/>
      <c r="H51" s="1204"/>
      <c r="I51" s="333">
        <v>480</v>
      </c>
      <c r="J51" s="334">
        <v>497</v>
      </c>
      <c r="K51" s="334">
        <v>465</v>
      </c>
      <c r="L51" s="334">
        <v>506</v>
      </c>
      <c r="M51" s="335">
        <v>479</v>
      </c>
    </row>
    <row r="52" spans="2:13" ht="27.75" customHeight="1" x14ac:dyDescent="0.15">
      <c r="B52" s="1199"/>
      <c r="C52" s="1200"/>
      <c r="D52" s="104"/>
      <c r="E52" s="1203" t="s">
        <v>43</v>
      </c>
      <c r="F52" s="1203"/>
      <c r="G52" s="1203"/>
      <c r="H52" s="1204"/>
      <c r="I52" s="333">
        <v>2855</v>
      </c>
      <c r="J52" s="334">
        <v>3761</v>
      </c>
      <c r="K52" s="334">
        <v>3378</v>
      </c>
      <c r="L52" s="334">
        <v>3901</v>
      </c>
      <c r="M52" s="335">
        <v>3909</v>
      </c>
    </row>
    <row r="53" spans="2:13" ht="27.75" customHeight="1" thickBot="1" x14ac:dyDescent="0.2">
      <c r="B53" s="1210" t="s">
        <v>19</v>
      </c>
      <c r="C53" s="1211"/>
      <c r="D53" s="108"/>
      <c r="E53" s="1212" t="s">
        <v>44</v>
      </c>
      <c r="F53" s="1212"/>
      <c r="G53" s="1212"/>
      <c r="H53" s="1213"/>
      <c r="I53" s="336">
        <v>853</v>
      </c>
      <c r="J53" s="337">
        <v>-290</v>
      </c>
      <c r="K53" s="337">
        <v>-163</v>
      </c>
      <c r="L53" s="337">
        <v>-23</v>
      </c>
      <c r="M53" s="338">
        <v>-63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mVMBuon8R0p3YAKsLoh37PZpLBrtoha54SVHcYatD3GZto8pXpUTRbO9rBQitaRk6qI7PkEsqi1UjLw7MzTaXQ==" saltValue="KgZbR2zNNiWoFAd7cSx7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695</v>
      </c>
      <c r="G55" s="339">
        <v>735</v>
      </c>
      <c r="H55" s="340">
        <v>755</v>
      </c>
    </row>
    <row r="56" spans="2:8" ht="52.5" customHeight="1" x14ac:dyDescent="0.15">
      <c r="B56" s="120"/>
      <c r="C56" s="1224" t="s">
        <v>47</v>
      </c>
      <c r="D56" s="1224"/>
      <c r="E56" s="1225"/>
      <c r="F56" s="341">
        <v>220</v>
      </c>
      <c r="G56" s="341">
        <v>227</v>
      </c>
      <c r="H56" s="342">
        <v>237</v>
      </c>
    </row>
    <row r="57" spans="2:8" ht="53.25" customHeight="1" x14ac:dyDescent="0.15">
      <c r="B57" s="120"/>
      <c r="C57" s="1226" t="s">
        <v>48</v>
      </c>
      <c r="D57" s="1226"/>
      <c r="E57" s="1227"/>
      <c r="F57" s="343">
        <v>641</v>
      </c>
      <c r="G57" s="343">
        <v>683</v>
      </c>
      <c r="H57" s="344">
        <v>874</v>
      </c>
    </row>
    <row r="58" spans="2:8" ht="45.75" customHeight="1" x14ac:dyDescent="0.15">
      <c r="B58" s="121"/>
      <c r="C58" s="1214" t="s">
        <v>553</v>
      </c>
      <c r="D58" s="1215"/>
      <c r="E58" s="1216"/>
      <c r="F58" s="345">
        <v>403</v>
      </c>
      <c r="G58" s="345">
        <v>439</v>
      </c>
      <c r="H58" s="346">
        <v>613</v>
      </c>
    </row>
    <row r="59" spans="2:8" ht="45.75" customHeight="1" x14ac:dyDescent="0.15">
      <c r="B59" s="121"/>
      <c r="C59" s="1214" t="s">
        <v>554</v>
      </c>
      <c r="D59" s="1215"/>
      <c r="E59" s="1216"/>
      <c r="F59" s="345">
        <v>148</v>
      </c>
      <c r="G59" s="345">
        <v>134</v>
      </c>
      <c r="H59" s="346">
        <v>121</v>
      </c>
    </row>
    <row r="60" spans="2:8" ht="45.75" customHeight="1" x14ac:dyDescent="0.15">
      <c r="B60" s="121"/>
      <c r="C60" s="1214" t="s">
        <v>555</v>
      </c>
      <c r="D60" s="1215"/>
      <c r="E60" s="1216"/>
      <c r="F60" s="345" t="s">
        <v>558</v>
      </c>
      <c r="G60" s="345">
        <v>30</v>
      </c>
      <c r="H60" s="346">
        <v>50</v>
      </c>
    </row>
    <row r="61" spans="2:8" ht="45.75" customHeight="1" x14ac:dyDescent="0.15">
      <c r="B61" s="121"/>
      <c r="C61" s="1214" t="s">
        <v>556</v>
      </c>
      <c r="D61" s="1215"/>
      <c r="E61" s="1216"/>
      <c r="F61" s="345">
        <v>40</v>
      </c>
      <c r="G61" s="345">
        <v>34</v>
      </c>
      <c r="H61" s="346">
        <v>45</v>
      </c>
    </row>
    <row r="62" spans="2:8" ht="45.75" customHeight="1" thickBot="1" x14ac:dyDescent="0.2">
      <c r="B62" s="122"/>
      <c r="C62" s="1217" t="s">
        <v>557</v>
      </c>
      <c r="D62" s="1218"/>
      <c r="E62" s="1219"/>
      <c r="F62" s="347">
        <v>43</v>
      </c>
      <c r="G62" s="347">
        <v>43</v>
      </c>
      <c r="H62" s="348">
        <v>43</v>
      </c>
    </row>
    <row r="63" spans="2:8" ht="52.5" customHeight="1" thickBot="1" x14ac:dyDescent="0.2">
      <c r="B63" s="123"/>
      <c r="C63" s="1220" t="s">
        <v>49</v>
      </c>
      <c r="D63" s="1220"/>
      <c r="E63" s="1221"/>
      <c r="F63" s="349">
        <v>1556</v>
      </c>
      <c r="G63" s="349">
        <v>1645</v>
      </c>
      <c r="H63" s="350">
        <v>1866</v>
      </c>
    </row>
    <row r="64" spans="2:8" x14ac:dyDescent="0.15"/>
  </sheetData>
  <sheetProtection algorithmName="SHA-512" hashValue="B//LL08Xps5oCNRHw5dRIIsHDDZ9Oyy5VC9L3yzJXZnRvHx8jpIOk/zCQ0xIjj4gGD4DRd8u3ttAdH40uMhu0A==" saltValue="Y2hCdmUnfuMBOLuU2q2E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740B-270A-4A60-9E66-45BB7A689BD8}">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561</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562</v>
      </c>
      <c r="AO51" s="1231"/>
      <c r="AP51" s="1231"/>
      <c r="AQ51" s="1231"/>
      <c r="AR51" s="1231"/>
      <c r="AS51" s="1231"/>
      <c r="AT51" s="1231"/>
      <c r="AU51" s="1231"/>
      <c r="AV51" s="1231"/>
      <c r="AW51" s="1231"/>
      <c r="AX51" s="1231"/>
      <c r="AY51" s="1231"/>
      <c r="AZ51" s="1231"/>
      <c r="BA51" s="1231"/>
      <c r="BB51" s="1231" t="s">
        <v>563</v>
      </c>
      <c r="BC51" s="1231"/>
      <c r="BD51" s="1231"/>
      <c r="BE51" s="1231"/>
      <c r="BF51" s="1231"/>
      <c r="BG51" s="1231"/>
      <c r="BH51" s="1231"/>
      <c r="BI51" s="1231"/>
      <c r="BJ51" s="1231"/>
      <c r="BK51" s="1231"/>
      <c r="BL51" s="1231"/>
      <c r="BM51" s="1231"/>
      <c r="BN51" s="1231"/>
      <c r="BO51" s="1231"/>
      <c r="BP51" s="1228">
        <v>51.3</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564</v>
      </c>
      <c r="BC53" s="1231"/>
      <c r="BD53" s="1231"/>
      <c r="BE53" s="1231"/>
      <c r="BF53" s="1231"/>
      <c r="BG53" s="1231"/>
      <c r="BH53" s="1231"/>
      <c r="BI53" s="1231"/>
      <c r="BJ53" s="1231"/>
      <c r="BK53" s="1231"/>
      <c r="BL53" s="1231"/>
      <c r="BM53" s="1231"/>
      <c r="BN53" s="1231"/>
      <c r="BO53" s="1231"/>
      <c r="BP53" s="1228">
        <v>68.900000000000006</v>
      </c>
      <c r="BQ53" s="1228"/>
      <c r="BR53" s="1228"/>
      <c r="BS53" s="1228"/>
      <c r="BT53" s="1228"/>
      <c r="BU53" s="1228"/>
      <c r="BV53" s="1228"/>
      <c r="BW53" s="1228"/>
      <c r="BX53" s="1228">
        <v>70.599999999999994</v>
      </c>
      <c r="BY53" s="1228"/>
      <c r="BZ53" s="1228"/>
      <c r="CA53" s="1228"/>
      <c r="CB53" s="1228"/>
      <c r="CC53" s="1228"/>
      <c r="CD53" s="1228"/>
      <c r="CE53" s="1228"/>
      <c r="CF53" s="1228">
        <v>72.400000000000006</v>
      </c>
      <c r="CG53" s="1228"/>
      <c r="CH53" s="1228"/>
      <c r="CI53" s="1228"/>
      <c r="CJ53" s="1228"/>
      <c r="CK53" s="1228"/>
      <c r="CL53" s="1228"/>
      <c r="CM53" s="1228"/>
      <c r="CN53" s="1228">
        <v>72.599999999999994</v>
      </c>
      <c r="CO53" s="1228"/>
      <c r="CP53" s="1228"/>
      <c r="CQ53" s="1228"/>
      <c r="CR53" s="1228"/>
      <c r="CS53" s="1228"/>
      <c r="CT53" s="1228"/>
      <c r="CU53" s="1228"/>
      <c r="CV53" s="1228">
        <v>74.400000000000006</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565</v>
      </c>
      <c r="AO55" s="1233"/>
      <c r="AP55" s="1233"/>
      <c r="AQ55" s="1233"/>
      <c r="AR55" s="1233"/>
      <c r="AS55" s="1233"/>
      <c r="AT55" s="1233"/>
      <c r="AU55" s="1233"/>
      <c r="AV55" s="1233"/>
      <c r="AW55" s="1233"/>
      <c r="AX55" s="1233"/>
      <c r="AY55" s="1233"/>
      <c r="AZ55" s="1233"/>
      <c r="BA55" s="1233"/>
      <c r="BB55" s="1231" t="s">
        <v>563</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564</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566</v>
      </c>
    </row>
    <row r="64" spans="1:109" x14ac:dyDescent="0.15">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569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561</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562</v>
      </c>
      <c r="AO73" s="1231"/>
      <c r="AP73" s="1231"/>
      <c r="AQ73" s="1231"/>
      <c r="AR73" s="1231"/>
      <c r="AS73" s="1231"/>
      <c r="AT73" s="1231"/>
      <c r="AU73" s="1231"/>
      <c r="AV73" s="1231"/>
      <c r="AW73" s="1231"/>
      <c r="AX73" s="1231"/>
      <c r="AY73" s="1231"/>
      <c r="AZ73" s="1231"/>
      <c r="BA73" s="1231"/>
      <c r="BB73" s="1231" t="s">
        <v>563</v>
      </c>
      <c r="BC73" s="1231"/>
      <c r="BD73" s="1231"/>
      <c r="BE73" s="1231"/>
      <c r="BF73" s="1231"/>
      <c r="BG73" s="1231"/>
      <c r="BH73" s="1231"/>
      <c r="BI73" s="1231"/>
      <c r="BJ73" s="1231"/>
      <c r="BK73" s="1231"/>
      <c r="BL73" s="1231"/>
      <c r="BM73" s="1231"/>
      <c r="BN73" s="1231"/>
      <c r="BO73" s="1231"/>
      <c r="BP73" s="1228">
        <v>51.3</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567</v>
      </c>
      <c r="BC75" s="1231"/>
      <c r="BD75" s="1231"/>
      <c r="BE75" s="1231"/>
      <c r="BF75" s="1231"/>
      <c r="BG75" s="1231"/>
      <c r="BH75" s="1231"/>
      <c r="BI75" s="1231"/>
      <c r="BJ75" s="1231"/>
      <c r="BK75" s="1231"/>
      <c r="BL75" s="1231"/>
      <c r="BM75" s="1231"/>
      <c r="BN75" s="1231"/>
      <c r="BO75" s="1231"/>
      <c r="BP75" s="1228">
        <v>6.6</v>
      </c>
      <c r="BQ75" s="1228"/>
      <c r="BR75" s="1228"/>
      <c r="BS75" s="1228"/>
      <c r="BT75" s="1228"/>
      <c r="BU75" s="1228"/>
      <c r="BV75" s="1228"/>
      <c r="BW75" s="1228"/>
      <c r="BX75" s="1228">
        <v>5.7</v>
      </c>
      <c r="BY75" s="1228"/>
      <c r="BZ75" s="1228"/>
      <c r="CA75" s="1228"/>
      <c r="CB75" s="1228"/>
      <c r="CC75" s="1228"/>
      <c r="CD75" s="1228"/>
      <c r="CE75" s="1228"/>
      <c r="CF75" s="1228">
        <v>5.9</v>
      </c>
      <c r="CG75" s="1228"/>
      <c r="CH75" s="1228"/>
      <c r="CI75" s="1228"/>
      <c r="CJ75" s="1228"/>
      <c r="CK75" s="1228"/>
      <c r="CL75" s="1228"/>
      <c r="CM75" s="1228"/>
      <c r="CN75" s="1228">
        <v>6</v>
      </c>
      <c r="CO75" s="1228"/>
      <c r="CP75" s="1228"/>
      <c r="CQ75" s="1228"/>
      <c r="CR75" s="1228"/>
      <c r="CS75" s="1228"/>
      <c r="CT75" s="1228"/>
      <c r="CU75" s="1228"/>
      <c r="CV75" s="1228">
        <v>6.6</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565</v>
      </c>
      <c r="AO77" s="1233"/>
      <c r="AP77" s="1233"/>
      <c r="AQ77" s="1233"/>
      <c r="AR77" s="1233"/>
      <c r="AS77" s="1233"/>
      <c r="AT77" s="1233"/>
      <c r="AU77" s="1233"/>
      <c r="AV77" s="1233"/>
      <c r="AW77" s="1233"/>
      <c r="AX77" s="1233"/>
      <c r="AY77" s="1233"/>
      <c r="AZ77" s="1233"/>
      <c r="BA77" s="1233"/>
      <c r="BB77" s="1231" t="s">
        <v>563</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567</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4pxWFXDbHuVlMnQ9hEQgSGI8U2QoN3p09i4xF+hOlN+FRklX8IqCYO4Bi3ZBILLg8LbV5ZERLAaIcZdmGWJp3g==" saltValue="GEtEfXmZM5zl3kNMtNonN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4632A-0F26-407C-977B-11F26CB09628}">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3jhnYKoq3Br+Jn/MY5Aj+MkNFD/p8nE7wMYZXGHy+PPmcvJMJSjZZGO8/dfZ5bbAg2PF6x8OCnuk8ceV2OJaYw==" saltValue="E30vVmAf+PcBGb0C+ZLS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A1CA-0C0B-48D9-B01F-BE551416D087}">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E7sxz78gVla/pjXrcHS66faW6KbblZ9yR/CYiszj9dw0MKWQoXSuVWEVEY6m76kIECGN6v462sS25QvNyYBNmw==" saltValue="cpWnPKpfoAe51DURkkxd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282611</v>
      </c>
      <c r="E3" s="142"/>
      <c r="F3" s="143">
        <v>301035</v>
      </c>
      <c r="G3" s="144"/>
      <c r="H3" s="145"/>
    </row>
    <row r="4" spans="1:8" x14ac:dyDescent="0.15">
      <c r="A4" s="146"/>
      <c r="B4" s="147"/>
      <c r="C4" s="148"/>
      <c r="D4" s="149">
        <v>177804</v>
      </c>
      <c r="E4" s="150"/>
      <c r="F4" s="151">
        <v>154376</v>
      </c>
      <c r="G4" s="152"/>
      <c r="H4" s="153"/>
    </row>
    <row r="5" spans="1:8" x14ac:dyDescent="0.15">
      <c r="A5" s="134" t="s">
        <v>518</v>
      </c>
      <c r="B5" s="139"/>
      <c r="C5" s="140"/>
      <c r="D5" s="141">
        <v>298769</v>
      </c>
      <c r="E5" s="142"/>
      <c r="F5" s="143">
        <v>277467</v>
      </c>
      <c r="G5" s="144"/>
      <c r="H5" s="145"/>
    </row>
    <row r="6" spans="1:8" x14ac:dyDescent="0.15">
      <c r="A6" s="146"/>
      <c r="B6" s="147"/>
      <c r="C6" s="148"/>
      <c r="D6" s="149">
        <v>150155</v>
      </c>
      <c r="E6" s="150"/>
      <c r="F6" s="151">
        <v>128378</v>
      </c>
      <c r="G6" s="152"/>
      <c r="H6" s="153"/>
    </row>
    <row r="7" spans="1:8" x14ac:dyDescent="0.15">
      <c r="A7" s="134" t="s">
        <v>519</v>
      </c>
      <c r="B7" s="139"/>
      <c r="C7" s="140"/>
      <c r="D7" s="141">
        <v>219450</v>
      </c>
      <c r="E7" s="142"/>
      <c r="F7" s="143">
        <v>282256</v>
      </c>
      <c r="G7" s="144"/>
      <c r="H7" s="145"/>
    </row>
    <row r="8" spans="1:8" x14ac:dyDescent="0.15">
      <c r="A8" s="146"/>
      <c r="B8" s="147"/>
      <c r="C8" s="148"/>
      <c r="D8" s="149">
        <v>95652</v>
      </c>
      <c r="E8" s="150"/>
      <c r="F8" s="151">
        <v>145453</v>
      </c>
      <c r="G8" s="152"/>
      <c r="H8" s="153"/>
    </row>
    <row r="9" spans="1:8" x14ac:dyDescent="0.15">
      <c r="A9" s="134" t="s">
        <v>520</v>
      </c>
      <c r="B9" s="139"/>
      <c r="C9" s="140"/>
      <c r="D9" s="141">
        <v>550370</v>
      </c>
      <c r="E9" s="142"/>
      <c r="F9" s="143">
        <v>295341</v>
      </c>
      <c r="G9" s="144"/>
      <c r="H9" s="145"/>
    </row>
    <row r="10" spans="1:8" x14ac:dyDescent="0.15">
      <c r="A10" s="146"/>
      <c r="B10" s="147"/>
      <c r="C10" s="148"/>
      <c r="D10" s="149">
        <v>445894</v>
      </c>
      <c r="E10" s="150"/>
      <c r="F10" s="151">
        <v>137402</v>
      </c>
      <c r="G10" s="152"/>
      <c r="H10" s="153"/>
    </row>
    <row r="11" spans="1:8" x14ac:dyDescent="0.15">
      <c r="A11" s="134" t="s">
        <v>521</v>
      </c>
      <c r="B11" s="139"/>
      <c r="C11" s="140"/>
      <c r="D11" s="141">
        <v>271876</v>
      </c>
      <c r="E11" s="142"/>
      <c r="F11" s="143">
        <v>292845</v>
      </c>
      <c r="G11" s="144"/>
      <c r="H11" s="145"/>
    </row>
    <row r="12" spans="1:8" x14ac:dyDescent="0.15">
      <c r="A12" s="146"/>
      <c r="B12" s="147"/>
      <c r="C12" s="154"/>
      <c r="D12" s="149">
        <v>134752</v>
      </c>
      <c r="E12" s="150"/>
      <c r="F12" s="151">
        <v>143187</v>
      </c>
      <c r="G12" s="152"/>
      <c r="H12" s="153"/>
    </row>
    <row r="13" spans="1:8" x14ac:dyDescent="0.15">
      <c r="A13" s="134"/>
      <c r="B13" s="139"/>
      <c r="C13" s="140"/>
      <c r="D13" s="141">
        <v>324615</v>
      </c>
      <c r="E13" s="142"/>
      <c r="F13" s="143">
        <v>289789</v>
      </c>
      <c r="G13" s="155"/>
      <c r="H13" s="145"/>
    </row>
    <row r="14" spans="1:8" x14ac:dyDescent="0.15">
      <c r="A14" s="146"/>
      <c r="B14" s="147"/>
      <c r="C14" s="148"/>
      <c r="D14" s="149">
        <v>200851</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2.97</v>
      </c>
      <c r="C19" s="156">
        <f>ROUND(VALUE(SUBSTITUTE(実質収支比率等に係る経年分析!G$48,"▲","-")),2)</f>
        <v>2.74</v>
      </c>
      <c r="D19" s="156">
        <f>ROUND(VALUE(SUBSTITUTE(実質収支比率等に係る経年分析!H$48,"▲","-")),2)</f>
        <v>2.71</v>
      </c>
      <c r="E19" s="156">
        <f>ROUND(VALUE(SUBSTITUTE(実質収支比率等に係る経年分析!I$48,"▲","-")),2)</f>
        <v>3.44</v>
      </c>
      <c r="F19" s="156">
        <f>ROUND(VALUE(SUBSTITUTE(実質収支比率等に係る経年分析!J$48,"▲","-")),2)</f>
        <v>2.69</v>
      </c>
    </row>
    <row r="20" spans="1:11" x14ac:dyDescent="0.15">
      <c r="A20" s="156" t="s">
        <v>53</v>
      </c>
      <c r="B20" s="156">
        <f>ROUND(VALUE(SUBSTITUTE(実質収支比率等に係る経年分析!F$47,"▲","-")),2)</f>
        <v>23.44</v>
      </c>
      <c r="C20" s="156">
        <f>ROUND(VALUE(SUBSTITUTE(実質収支比率等に係る経年分析!G$47,"▲","-")),2)</f>
        <v>30.35</v>
      </c>
      <c r="D20" s="156">
        <f>ROUND(VALUE(SUBSTITUTE(実質収支比率等に係る経年分析!H$47,"▲","-")),2)</f>
        <v>32.159999999999997</v>
      </c>
      <c r="E20" s="156">
        <f>ROUND(VALUE(SUBSTITUTE(実質収支比率等に係る経年分析!I$47,"▲","-")),2)</f>
        <v>34.22</v>
      </c>
      <c r="F20" s="156">
        <f>ROUND(VALUE(SUBSTITUTE(実質収支比率等に係る経年分析!J$47,"▲","-")),2)</f>
        <v>33.909999999999997</v>
      </c>
    </row>
    <row r="21" spans="1:11" x14ac:dyDescent="0.15">
      <c r="A21" s="156" t="s">
        <v>54</v>
      </c>
      <c r="B21" s="156">
        <f>IF(ISNUMBER(VALUE(SUBSTITUTE(実質収支比率等に係る経年分析!F$49,"▲","-"))),ROUND(VALUE(SUBSTITUTE(実質収支比率等に係る経年分析!F$49,"▲","-")),2),NA())</f>
        <v>1.22</v>
      </c>
      <c r="C21" s="156">
        <f>IF(ISNUMBER(VALUE(SUBSTITUTE(実質収支比率等に係る経年分析!G$49,"▲","-"))),ROUND(VALUE(SUBSTITUTE(実質収支比率等に係る経年分析!G$49,"▲","-")),2),NA())</f>
        <v>9.19</v>
      </c>
      <c r="D21" s="156">
        <f>IF(ISNUMBER(VALUE(SUBSTITUTE(実質収支比率等に係る経年分析!H$49,"▲","-"))),ROUND(VALUE(SUBSTITUTE(実質収支比率等に係る経年分析!H$49,"▲","-")),2),NA())</f>
        <v>1.83</v>
      </c>
      <c r="E21" s="156">
        <f>IF(ISNUMBER(VALUE(SUBSTITUTE(実質収支比率等に係る経年分析!I$49,"▲","-"))),ROUND(VALUE(SUBSTITUTE(実質収支比率等に係る経年分析!I$49,"▲","-")),2),NA())</f>
        <v>2.58</v>
      </c>
      <c r="F21" s="156">
        <f>IF(ISNUMBER(VALUE(SUBSTITUTE(実質収支比率等に係る経年分析!J$49,"▲","-"))),ROUND(VALUE(SUBSTITUTE(実質収支比率等に係る経年分析!J$49,"▲","-")),2),NA())</f>
        <v>0.27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1.87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15">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0.77</v>
      </c>
    </row>
    <row r="34" spans="1:16" x14ac:dyDescent="0.15">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v>
      </c>
    </row>
    <row r="35" spans="1:16" x14ac:dyDescent="0.15">
      <c r="A35" s="157" t="str">
        <f>IF(連結実質赤字比率に係る赤字・黒字の構成分析!C$35="",NA(),連結実質赤字比率に係る赤字・黒字の構成分析!C$35)</f>
        <v>農業集落排水事業会計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2.68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333</v>
      </c>
      <c r="E42" s="158"/>
      <c r="F42" s="158"/>
      <c r="G42" s="158">
        <f>'実質公債費比率（分子）の構造'!L$52</f>
        <v>343</v>
      </c>
      <c r="H42" s="158"/>
      <c r="I42" s="158"/>
      <c r="J42" s="158">
        <f>'実質公債費比率（分子）の構造'!M$52</f>
        <v>424</v>
      </c>
      <c r="K42" s="158"/>
      <c r="L42" s="158"/>
      <c r="M42" s="158">
        <f>'実質公債費比率（分子）の構造'!N$52</f>
        <v>399</v>
      </c>
      <c r="N42" s="158"/>
      <c r="O42" s="158"/>
      <c r="P42" s="158">
        <f>'実質公債費比率（分子）の構造'!O$52</f>
        <v>446</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1</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f>'実質公債費比率（分子）の構造'!O$49</f>
        <v>2</v>
      </c>
      <c r="O45" s="158"/>
      <c r="P45" s="158"/>
    </row>
    <row r="46" spans="1:16" x14ac:dyDescent="0.15">
      <c r="A46" s="158" t="s">
        <v>64</v>
      </c>
      <c r="B46" s="158">
        <f>'実質公債費比率（分子）の構造'!K$48</f>
        <v>95</v>
      </c>
      <c r="C46" s="158"/>
      <c r="D46" s="158"/>
      <c r="E46" s="158">
        <f>'実質公債費比率（分子）の構造'!L$48</f>
        <v>98</v>
      </c>
      <c r="F46" s="158"/>
      <c r="G46" s="158"/>
      <c r="H46" s="158">
        <f>'実質公債費比率（分子）の構造'!M$48</f>
        <v>104</v>
      </c>
      <c r="I46" s="158"/>
      <c r="J46" s="158"/>
      <c r="K46" s="158">
        <f>'実質公債費比率（分子）の構造'!N$48</f>
        <v>104</v>
      </c>
      <c r="L46" s="158"/>
      <c r="M46" s="158"/>
      <c r="N46" s="158">
        <f>'実質公債費比率（分子）の構造'!O$48</f>
        <v>104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331</v>
      </c>
      <c r="C49" s="158"/>
      <c r="D49" s="158"/>
      <c r="E49" s="158">
        <f>'実質公債費比率（分子）の構造'!L$45</f>
        <v>345</v>
      </c>
      <c r="F49" s="158"/>
      <c r="G49" s="158"/>
      <c r="H49" s="158">
        <f>'実質公債費比率（分子）の構造'!M$45</f>
        <v>430</v>
      </c>
      <c r="I49" s="158"/>
      <c r="J49" s="158"/>
      <c r="K49" s="158">
        <f>'実質公債費比率（分子）の構造'!N$45</f>
        <v>403</v>
      </c>
      <c r="L49" s="158"/>
      <c r="M49" s="158"/>
      <c r="N49" s="158">
        <f>'実質公債費比率（分子）の構造'!O$45</f>
        <v>478</v>
      </c>
      <c r="O49" s="158"/>
      <c r="P49" s="158"/>
    </row>
    <row r="50" spans="1:16" x14ac:dyDescent="0.15">
      <c r="A50" s="158" t="s">
        <v>67</v>
      </c>
      <c r="B50" s="158" t="e">
        <f>NA()</f>
        <v>#N/A</v>
      </c>
      <c r="C50" s="158">
        <f>IF(ISNUMBER('実質公債費比率（分子）の構造'!K$53),'実質公債費比率（分子）の構造'!K$53,NA())</f>
        <v>95</v>
      </c>
      <c r="D50" s="158" t="e">
        <f>NA()</f>
        <v>#N/A</v>
      </c>
      <c r="E50" s="158" t="e">
        <f>NA()</f>
        <v>#N/A</v>
      </c>
      <c r="F50" s="158">
        <f>IF(ISNUMBER('実質公債費比率（分子）の構造'!L$53),'実質公債費比率（分子）の構造'!L$53,NA())</f>
        <v>102</v>
      </c>
      <c r="G50" s="158" t="e">
        <f>NA()</f>
        <v>#N/A</v>
      </c>
      <c r="H50" s="158" t="e">
        <f>NA()</f>
        <v>#N/A</v>
      </c>
      <c r="I50" s="158">
        <f>IF(ISNUMBER('実質公債費比率（分子）の構造'!M$53),'実質公債費比率（分子）の構造'!M$53,NA())</f>
        <v>112</v>
      </c>
      <c r="J50" s="158" t="e">
        <f>NA()</f>
        <v>#N/A</v>
      </c>
      <c r="K50" s="158" t="e">
        <f>NA()</f>
        <v>#N/A</v>
      </c>
      <c r="L50" s="158">
        <f>IF(ISNUMBER('実質公債費比率（分子）の構造'!N$53),'実質公債費比率（分子）の構造'!N$53,NA())</f>
        <v>111</v>
      </c>
      <c r="M50" s="158" t="e">
        <f>NA()</f>
        <v>#N/A</v>
      </c>
      <c r="N50" s="158" t="e">
        <f>NA()</f>
        <v>#N/A</v>
      </c>
      <c r="O50" s="158">
        <f>IF(ISNUMBER('実質公債費比率（分子）の構造'!O$53),'実質公債費比率（分子）の構造'!O$53,NA())</f>
        <v>138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2855</v>
      </c>
      <c r="E56" s="157"/>
      <c r="F56" s="157"/>
      <c r="G56" s="157">
        <f>'将来負担比率（分子）の構造'!J$52</f>
        <v>3761</v>
      </c>
      <c r="H56" s="157"/>
      <c r="I56" s="157"/>
      <c r="J56" s="157">
        <f>'将来負担比率（分子）の構造'!K$52</f>
        <v>3378</v>
      </c>
      <c r="K56" s="157"/>
      <c r="L56" s="157"/>
      <c r="M56" s="157">
        <f>'将来負担比率（分子）の構造'!L$52</f>
        <v>3901</v>
      </c>
      <c r="N56" s="157"/>
      <c r="O56" s="157"/>
      <c r="P56" s="157">
        <f>'将来負担比率（分子）の構造'!M$52</f>
        <v>3909</v>
      </c>
    </row>
    <row r="57" spans="1:16" x14ac:dyDescent="0.15">
      <c r="A57" s="157" t="s">
        <v>42</v>
      </c>
      <c r="B57" s="157"/>
      <c r="C57" s="157"/>
      <c r="D57" s="157">
        <f>'将来負担比率（分子）の構造'!I$51</f>
        <v>480</v>
      </c>
      <c r="E57" s="157"/>
      <c r="F57" s="157"/>
      <c r="G57" s="157">
        <f>'将来負担比率（分子）の構造'!J$51</f>
        <v>497</v>
      </c>
      <c r="H57" s="157"/>
      <c r="I57" s="157"/>
      <c r="J57" s="157">
        <f>'将来負担比率（分子）の構造'!K$51</f>
        <v>465</v>
      </c>
      <c r="K57" s="157"/>
      <c r="L57" s="157"/>
      <c r="M57" s="157">
        <f>'将来負担比率（分子）の構造'!L$51</f>
        <v>506</v>
      </c>
      <c r="N57" s="157"/>
      <c r="O57" s="157"/>
      <c r="P57" s="157">
        <f>'将来負担比率（分子）の構造'!M$51</f>
        <v>479</v>
      </c>
    </row>
    <row r="58" spans="1:16" x14ac:dyDescent="0.15">
      <c r="A58" s="157" t="s">
        <v>41</v>
      </c>
      <c r="B58" s="157"/>
      <c r="C58" s="157"/>
      <c r="D58" s="157">
        <f>'将来負担比率（分子）の構造'!I$50</f>
        <v>1296</v>
      </c>
      <c r="E58" s="157"/>
      <c r="F58" s="157"/>
      <c r="G58" s="157">
        <f>'将来負担比率（分子）の構造'!J$50</f>
        <v>1627</v>
      </c>
      <c r="H58" s="157"/>
      <c r="I58" s="157"/>
      <c r="J58" s="157">
        <f>'将来負担比率（分子）の構造'!K$50</f>
        <v>1688</v>
      </c>
      <c r="K58" s="157"/>
      <c r="L58" s="157"/>
      <c r="M58" s="157">
        <f>'将来負担比率（分子）の構造'!L$50</f>
        <v>1774</v>
      </c>
      <c r="N58" s="157"/>
      <c r="O58" s="157"/>
      <c r="P58" s="157">
        <f>'将来負担比率（分子）の構造'!M$50</f>
        <v>1983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880</v>
      </c>
      <c r="C62" s="157"/>
      <c r="D62" s="157"/>
      <c r="E62" s="157">
        <f>'将来負担比率（分子）の構造'!J$45</f>
        <v>911</v>
      </c>
      <c r="F62" s="157"/>
      <c r="G62" s="157"/>
      <c r="H62" s="157">
        <f>'将来負担比率（分子）の構造'!K$45</f>
        <v>908</v>
      </c>
      <c r="I62" s="157"/>
      <c r="J62" s="157"/>
      <c r="K62" s="157">
        <f>'将来負担比率（分子）の構造'!L$45</f>
        <v>867</v>
      </c>
      <c r="L62" s="157"/>
      <c r="M62" s="157"/>
      <c r="N62" s="157">
        <f>'将来負担比率（分子）の構造'!M$45</f>
        <v>948</v>
      </c>
      <c r="O62" s="157"/>
      <c r="P62" s="157"/>
    </row>
    <row r="63" spans="1:16" x14ac:dyDescent="0.15">
      <c r="A63" s="157" t="s">
        <v>34</v>
      </c>
      <c r="B63" s="157">
        <f>'将来負担比率（分子）の構造'!I$44</f>
        <v>14</v>
      </c>
      <c r="C63" s="157"/>
      <c r="D63" s="157"/>
      <c r="E63" s="157">
        <f>'将来負担比率（分子）の構造'!J$44</f>
        <v>12</v>
      </c>
      <c r="F63" s="157"/>
      <c r="G63" s="157"/>
      <c r="H63" s="157">
        <f>'将来負担比率（分子）の構造'!K$44</f>
        <v>10</v>
      </c>
      <c r="I63" s="157"/>
      <c r="J63" s="157"/>
      <c r="K63" s="157">
        <f>'将来負担比率（分子）の構造'!L$44</f>
        <v>7</v>
      </c>
      <c r="L63" s="157"/>
      <c r="M63" s="157"/>
      <c r="N63" s="157">
        <f>'将来負担比率（分子）の構造'!M$44</f>
        <v>5</v>
      </c>
      <c r="O63" s="157"/>
      <c r="P63" s="157"/>
    </row>
    <row r="64" spans="1:16" x14ac:dyDescent="0.15">
      <c r="A64" s="157" t="s">
        <v>33</v>
      </c>
      <c r="B64" s="157">
        <f>'将来負担比率（分子）の構造'!I$43</f>
        <v>772</v>
      </c>
      <c r="C64" s="157"/>
      <c r="D64" s="157"/>
      <c r="E64" s="157">
        <f>'将来負担比率（分子）の構造'!J$43</f>
        <v>675</v>
      </c>
      <c r="F64" s="157"/>
      <c r="G64" s="157"/>
      <c r="H64" s="157">
        <f>'将来負担比率（分子）の構造'!K$43</f>
        <v>575</v>
      </c>
      <c r="I64" s="157"/>
      <c r="J64" s="157"/>
      <c r="K64" s="157">
        <f>'将来負担比率（分子）の構造'!L$43</f>
        <v>516</v>
      </c>
      <c r="L64" s="157"/>
      <c r="M64" s="157"/>
      <c r="N64" s="157">
        <f>'将来負担比率（分子）の構造'!M$43</f>
        <v>473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3819</v>
      </c>
      <c r="C66" s="157"/>
      <c r="D66" s="157"/>
      <c r="E66" s="157">
        <f>'将来負担比率（分子）の構造'!J$41</f>
        <v>3998</v>
      </c>
      <c r="F66" s="157"/>
      <c r="G66" s="157"/>
      <c r="H66" s="157">
        <f>'将来負担比率（分子）の構造'!K$41</f>
        <v>3874</v>
      </c>
      <c r="I66" s="157"/>
      <c r="J66" s="157"/>
      <c r="K66" s="157">
        <f>'将来負担比率（分子）の構造'!L$41</f>
        <v>4767</v>
      </c>
      <c r="L66" s="157"/>
      <c r="M66" s="157"/>
      <c r="N66" s="157">
        <f>'将来負担比率（分子）の構造'!M$41</f>
        <v>4882</v>
      </c>
      <c r="O66" s="157"/>
      <c r="P66" s="157"/>
    </row>
    <row r="67" spans="1:16" x14ac:dyDescent="0.15">
      <c r="A67" s="157" t="s">
        <v>71</v>
      </c>
      <c r="B67" s="157" t="e">
        <f>NA()</f>
        <v>#N/A</v>
      </c>
      <c r="C67" s="157">
        <f>IF(ISNUMBER('将来負担比率（分子）の構造'!I$53), IF('将来負担比率（分子）の構造'!I$53 &lt; 0, 0, '将来負担比率（分子）の構造'!I$53), NA())</f>
        <v>853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695</v>
      </c>
      <c r="C72" s="161">
        <f>基金残高に係る経年分析!G55</f>
        <v>735</v>
      </c>
      <c r="D72" s="161">
        <f>基金残高に係る経年分析!H55</f>
        <v>755</v>
      </c>
    </row>
    <row r="73" spans="1:16" x14ac:dyDescent="0.15">
      <c r="A73" s="160" t="s">
        <v>74</v>
      </c>
      <c r="B73" s="161">
        <f>基金残高に係る経年分析!F56</f>
        <v>220</v>
      </c>
      <c r="C73" s="161">
        <f>基金残高に係る経年分析!G56</f>
        <v>227</v>
      </c>
      <c r="D73" s="161">
        <f>基金残高に係る経年分析!H56</f>
        <v>237</v>
      </c>
    </row>
    <row r="74" spans="1:16" x14ac:dyDescent="0.15">
      <c r="A74" s="160" t="s">
        <v>75</v>
      </c>
      <c r="B74" s="161">
        <f>基金残高に係る経年分析!F57</f>
        <v>641</v>
      </c>
      <c r="C74" s="161">
        <f>基金残高に係る経年分析!G57</f>
        <v>683</v>
      </c>
      <c r="D74" s="161">
        <f>基金残高に係る経年分析!H57</f>
        <v>874</v>
      </c>
    </row>
  </sheetData>
  <sheetProtection algorithmName="SHA-512" hashValue="+fqKBd4AHPic4GcTTkxcF+646yuht61ygfgYS2f1sU7eQg/mgwMHENv7QEy8sRDGRcT8q3FYI7EDrxCHkkEmOw==" saltValue="o63//iv42jBQoE+uJWSI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村田　裕司</cp:lastModifiedBy>
  <cp:lastPrinted>2026-09-17T00:03:28Z</cp:lastPrinted>
  <dcterms:created xsi:type="dcterms:W3CDTF">2026-02-23T04:04:58Z</dcterms:created>
  <dcterms:modified xsi:type="dcterms:W3CDTF">2026-09-17T00:03:56Z</dcterms:modified>
  <cp:category/>
</cp:coreProperties>
</file>