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yama0383\Desktop\R02(R01分)\"/>
    </mc:Choice>
  </mc:AlternateContent>
  <workbookProtection workbookAlgorithmName="SHA-512" workbookHashValue="u6zriXj52C7RBolzFLTNJ227FDK0CqFWq/LEemX6zxlKZcw6fUEUIphunGiS7a6PPM7LIZhs10lxZkRDhAuWbA==" workbookSaltValue="Fv0k4ZTqaCWFH1AN3/tck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<sst xmlns="http://schemas.openxmlformats.org/spreadsheetml/2006/main" count="236" uniqueCount="120">
  <si>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</si>
  <si>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</si>
  <si>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</si>
  <si>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</si>
  <si>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</si>
  <si>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</si>
  <si>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</si>
  <si>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</si>
  <si>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</si>
  <si>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</si>
  <si>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</si>
  <si>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</si>
  <si>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</si>
  <si>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</si>
  <si>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</si>
  <si>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</si>
  <si>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</si>
  <si>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</si>
  <si>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</si>
  <si>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</si>
  <si>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</si>
  <si>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</si>
  <si>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</si>
  <si>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</si>
  <si>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</si>
  <si>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</si>
  <si>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</si>
  <si>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</si>
  <si>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</si>
  <si>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</si>
  <si>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</si>
  <si>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</si>
  <si>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</si>
  <si>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</si>
  <si>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</si>
  <si>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</si>
  <si>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</si>
  <si>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</si>
  <si>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</si>
  <si>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</si>
  <si>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</si>
  <si>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</si>
  <si>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</si>
  <si>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</si>
  <si>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</si>
  <si>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</si>
  <si>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</si>
  <si>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</si>
  <si>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</si>
  <si>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</si>
  <si>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</si>
  <si>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</si>
  <si>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</si>
  <si>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</si>
  <si>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</si>
  <si>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</si>
  <si>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</si>
  <si>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</si>
  <si>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</si>
  <si>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</si>
  <si>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</si>
  <si>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</si>
  <si>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</si>
  <si>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</si>
  <si>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</si>
  <si>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</si>
  <si>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</si>
  <si>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</si>
  <si>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</si>
  <si>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</si>
  <si>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</si>
  <si>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</si>
  <si>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</si>
  <si>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</si>
  <si>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</si>
  <si>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</si>
  <si>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</si>
  <si>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</si>
  <si>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</si>
  <si>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</si>
  <si>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</si>
  <si>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</si>
  <si>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</si>
  <si>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</si>
  <si>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</si>
  <si>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</si>
  <si>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</si>
  <si>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</si>
  <si>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</si>
  <si>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</si>
  <si>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</si>
  <si>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</si>
  <si>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</si>
  <si>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</si>
  <si>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</si>
  <si>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</si>
  <si>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</si>
  <si>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</si>
  <si>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妹背牛町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</si>
  <si>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</si>
  <si>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</si>
  <si>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</si>
  <si>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</si>
  <si>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</si>
  <si>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</si>
  <si>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</si>
  <si>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</si>
  <si>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</si>
  <si>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</si>
  <si>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</si>
  <si>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</si>
  <si>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</si>
  <si>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</si>
  <si>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</si>
  <si>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</si>
  <si>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</si>
  <si>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</si>
  <si>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地区は平成6年に供用開始。汚水処理場及びポンプ場については、耐用年数が7～10年の機器を平成16～20年度に機能強化事業を実施し、耐用年数が15～20年の機器を平成27～令和1年度で更新しています。管路については、前回の機能強化事業で真空弁の更新を完了していますが、管路自体については耐用年数が50年であり、更新時期に達していません。管路の延命を図るためにも維持管理を徹底し、財源確保も視野に入れて更新計画を策定していきます。</t>
    <rPh sb="1" eb="2">
      <t>ホン</t>
    </rPh>
    <rPh sb="2" eb="4">
      <t>チク</t>
    </rPh>
    <rPh sb="5" eb="7">
      <t>ヘイセイ</t>
    </rPh>
    <rPh sb="8" eb="9">
      <t>ネン</t>
    </rPh>
    <rPh sb="10" eb="12">
      <t>キョウヨウ</t>
    </rPh>
    <rPh sb="12" eb="14">
      <t>カイシ</t>
    </rPh>
    <rPh sb="15" eb="17">
      <t>オスイ</t>
    </rPh>
    <rPh sb="17" eb="19">
      <t>ショリ</t>
    </rPh>
    <rPh sb="19" eb="20">
      <t>ジョウ</t>
    </rPh>
    <rPh sb="20" eb="21">
      <t>オヨ</t>
    </rPh>
    <rPh sb="25" eb="26">
      <t>ジョウ</t>
    </rPh>
    <rPh sb="32" eb="34">
      <t>タイヨウ</t>
    </rPh>
    <rPh sb="34" eb="36">
      <t>ネンスウ</t>
    </rPh>
    <rPh sb="41" eb="42">
      <t>ネン</t>
    </rPh>
    <rPh sb="43" eb="45">
      <t>キキ</t>
    </rPh>
    <rPh sb="46" eb="48">
      <t>ヘイセイ</t>
    </rPh>
    <rPh sb="53" eb="54">
      <t>ネン</t>
    </rPh>
    <rPh sb="54" eb="55">
      <t>ド</t>
    </rPh>
    <rPh sb="56" eb="58">
      <t>キノウ</t>
    </rPh>
    <rPh sb="58" eb="60">
      <t>キョウカ</t>
    </rPh>
    <rPh sb="60" eb="62">
      <t>ジギョウ</t>
    </rPh>
    <rPh sb="63" eb="65">
      <t>ジッシ</t>
    </rPh>
    <rPh sb="67" eb="69">
      <t>タイヨウ</t>
    </rPh>
    <rPh sb="69" eb="71">
      <t>ネンスウ</t>
    </rPh>
    <rPh sb="77" eb="78">
      <t>ネン</t>
    </rPh>
    <rPh sb="79" eb="81">
      <t>キキ</t>
    </rPh>
    <rPh sb="82" eb="84">
      <t>ヘイセイ</t>
    </rPh>
    <rPh sb="87" eb="88">
      <t>レイ</t>
    </rPh>
    <rPh sb="88" eb="89">
      <t>ワ</t>
    </rPh>
    <rPh sb="90" eb="91">
      <t>ネン</t>
    </rPh>
    <rPh sb="91" eb="92">
      <t>ド</t>
    </rPh>
    <rPh sb="93" eb="95">
      <t>コウシン</t>
    </rPh>
    <rPh sb="101" eb="103">
      <t>カンロ</t>
    </rPh>
    <rPh sb="109" eb="111">
      <t>ゼンカイ</t>
    </rPh>
    <rPh sb="112" eb="114">
      <t>キノウ</t>
    </rPh>
    <rPh sb="114" eb="116">
      <t>キョウカ</t>
    </rPh>
    <rPh sb="116" eb="118">
      <t>ジギョウ</t>
    </rPh>
    <rPh sb="119" eb="121">
      <t>シンクウ</t>
    </rPh>
    <rPh sb="121" eb="122">
      <t>ベン</t>
    </rPh>
    <rPh sb="123" eb="125">
      <t>コウシン</t>
    </rPh>
    <rPh sb="126" eb="128">
      <t>カンリョウ</t>
    </rPh>
    <rPh sb="135" eb="137">
      <t>カンロ</t>
    </rPh>
    <rPh sb="137" eb="139">
      <t>ジタイ</t>
    </rPh>
    <rPh sb="144" eb="146">
      <t>タイヨウ</t>
    </rPh>
    <rPh sb="146" eb="148">
      <t>ネンスウ</t>
    </rPh>
    <rPh sb="151" eb="152">
      <t>ネン</t>
    </rPh>
    <rPh sb="156" eb="158">
      <t>コウシン</t>
    </rPh>
    <rPh sb="158" eb="160">
      <t>ジキ</t>
    </rPh>
    <rPh sb="161" eb="162">
      <t>タッ</t>
    </rPh>
    <rPh sb="169" eb="171">
      <t>カンロ</t>
    </rPh>
    <rPh sb="172" eb="174">
      <t>エンメイ</t>
    </rPh>
    <rPh sb="175" eb="176">
      <t>ハカ</t>
    </rPh>
    <rPh sb="181" eb="183">
      <t>イジ</t>
    </rPh>
    <rPh sb="183" eb="185">
      <t>カンリ</t>
    </rPh>
    <rPh sb="186" eb="188">
      <t>テッテイ</t>
    </rPh>
    <rPh sb="190" eb="192">
      <t>ザイゲン</t>
    </rPh>
    <rPh sb="192" eb="194">
      <t>カクホ</t>
    </rPh>
    <rPh sb="195" eb="197">
      <t>シヤ</t>
    </rPh>
    <rPh sb="198" eb="199">
      <t>イ</t>
    </rPh>
    <rPh sb="201" eb="203">
      <t>コウシン</t>
    </rPh>
    <rPh sb="203" eb="205">
      <t>ケイカク</t>
    </rPh>
    <rPh sb="206" eb="208">
      <t>サクテイ</t>
    </rPh>
    <phoneticPr fontId="15"/>
  </si>
  <si>
    <t>　水洗化率は徐々に向上しているものの、人口減少に伴い、年間有収水量が年々減少していることから、平成28年度より10%値上げの料金改定を実施し、経営改善を図っています。
　平成27年度から令和1年度までの5ヶ年で処理施設の機能強化事業を実施し、令和1年最適化構想を策定し、処理施設機器類の修繕サイクルの見直しを行い、維持管理経費削減に努めています。
　また、収入確保及び歳出抑制に向けた取組も実施していきます。</t>
    <rPh sb="1" eb="4">
      <t>スイセンカ</t>
    </rPh>
    <rPh sb="4" eb="5">
      <t>リツ</t>
    </rPh>
    <rPh sb="6" eb="8">
      <t>ジョジョ</t>
    </rPh>
    <rPh sb="9" eb="11">
      <t>コウジョウ</t>
    </rPh>
    <rPh sb="19" eb="21">
      <t>ジンコウ</t>
    </rPh>
    <rPh sb="21" eb="23">
      <t>ゲンショウ</t>
    </rPh>
    <rPh sb="24" eb="25">
      <t>トモナ</t>
    </rPh>
    <rPh sb="27" eb="29">
      <t>ネンカン</t>
    </rPh>
    <rPh sb="29" eb="31">
      <t>ユウシュウ</t>
    </rPh>
    <rPh sb="31" eb="33">
      <t>スイリョウ</t>
    </rPh>
    <rPh sb="34" eb="36">
      <t>ネンネン</t>
    </rPh>
    <rPh sb="36" eb="38">
      <t>ゲンショウ</t>
    </rPh>
    <rPh sb="47" eb="49">
      <t>ヘイセイ</t>
    </rPh>
    <rPh sb="51" eb="52">
      <t>ネン</t>
    </rPh>
    <rPh sb="52" eb="53">
      <t>ド</t>
    </rPh>
    <rPh sb="58" eb="60">
      <t>ネア</t>
    </rPh>
    <rPh sb="62" eb="64">
      <t>リョウキン</t>
    </rPh>
    <rPh sb="64" eb="66">
      <t>カイテイ</t>
    </rPh>
    <rPh sb="67" eb="69">
      <t>ジッシ</t>
    </rPh>
    <rPh sb="71" eb="73">
      <t>ケイエイ</t>
    </rPh>
    <rPh sb="73" eb="75">
      <t>カイゼン</t>
    </rPh>
    <rPh sb="76" eb="77">
      <t>ハカ</t>
    </rPh>
    <rPh sb="85" eb="87">
      <t>ヘイセイ</t>
    </rPh>
    <rPh sb="89" eb="90">
      <t>ネン</t>
    </rPh>
    <rPh sb="90" eb="91">
      <t>ド</t>
    </rPh>
    <rPh sb="93" eb="94">
      <t>レイ</t>
    </rPh>
    <rPh sb="94" eb="95">
      <t>ワ</t>
    </rPh>
    <rPh sb="96" eb="97">
      <t>ネン</t>
    </rPh>
    <rPh sb="97" eb="98">
      <t>ド</t>
    </rPh>
    <rPh sb="103" eb="104">
      <t>ネン</t>
    </rPh>
    <rPh sb="105" eb="107">
      <t>ショリ</t>
    </rPh>
    <rPh sb="107" eb="109">
      <t>シセツ</t>
    </rPh>
    <rPh sb="110" eb="112">
      <t>キノウ</t>
    </rPh>
    <rPh sb="112" eb="114">
      <t>キョウカ</t>
    </rPh>
    <rPh sb="114" eb="116">
      <t>ジギョウ</t>
    </rPh>
    <rPh sb="117" eb="119">
      <t>ジッシ</t>
    </rPh>
    <rPh sb="121" eb="122">
      <t>レイ</t>
    </rPh>
    <rPh sb="122" eb="123">
      <t>ワ</t>
    </rPh>
    <rPh sb="124" eb="125">
      <t>ネン</t>
    </rPh>
    <rPh sb="125" eb="128">
      <t>サイテキカ</t>
    </rPh>
    <rPh sb="128" eb="130">
      <t>コウソウ</t>
    </rPh>
    <rPh sb="131" eb="133">
      <t>サクテイ</t>
    </rPh>
    <rPh sb="135" eb="137">
      <t>ショリ</t>
    </rPh>
    <rPh sb="137" eb="139">
      <t>シセツ</t>
    </rPh>
    <rPh sb="139" eb="141">
      <t>キキ</t>
    </rPh>
    <rPh sb="141" eb="142">
      <t>ルイ</t>
    </rPh>
    <rPh sb="143" eb="145">
      <t>シュウゼン</t>
    </rPh>
    <rPh sb="150" eb="152">
      <t>ミナオ</t>
    </rPh>
    <rPh sb="154" eb="155">
      <t>オコナ</t>
    </rPh>
    <rPh sb="157" eb="159">
      <t>イジ</t>
    </rPh>
    <rPh sb="159" eb="161">
      <t>カンリ</t>
    </rPh>
    <rPh sb="161" eb="163">
      <t>ケイヒ</t>
    </rPh>
    <rPh sb="163" eb="165">
      <t>サクゲン</t>
    </rPh>
    <rPh sb="166" eb="167">
      <t>ツト</t>
    </rPh>
    <phoneticPr fontId="15"/>
  </si>
  <si>
    <t xml:space="preserve">　使用料については、水洗化率の向上がみられるものの、人口並びに対象戸数の減少により、減収が見込まれ、平成28年度から10%値上げを行い、収入確保及び歳出抑制に向けた取組を実施しています。
</t>
    <rPh sb="10" eb="13">
      <t>スイセンカ</t>
    </rPh>
    <rPh sb="13" eb="14">
      <t>リツ</t>
    </rPh>
    <rPh sb="15" eb="17">
      <t>コウジョウ</t>
    </rPh>
    <rPh sb="26" eb="27">
      <t>ニン</t>
    </rPh>
    <rPh sb="27" eb="28">
      <t>コウ</t>
    </rPh>
    <rPh sb="28" eb="29">
      <t>ナラ</t>
    </rPh>
    <rPh sb="31" eb="33">
      <t>タイショウ</t>
    </rPh>
    <rPh sb="33" eb="35">
      <t>コスウ</t>
    </rPh>
    <rPh sb="36" eb="38">
      <t>ゲンショウ</t>
    </rPh>
    <rPh sb="42" eb="44">
      <t>ゲンシュウ</t>
    </rPh>
    <rPh sb="45" eb="47">
      <t>ミコ</t>
    </rPh>
    <rPh sb="50" eb="52">
      <t>ヘイセイ</t>
    </rPh>
    <rPh sb="54" eb="55">
      <t>ネン</t>
    </rPh>
    <rPh sb="55" eb="56">
      <t>ド</t>
    </rPh>
    <rPh sb="61" eb="63">
      <t>ネア</t>
    </rPh>
    <rPh sb="65" eb="66">
      <t>オコナ</t>
    </rPh>
    <rPh sb="68" eb="70">
      <t>シュウニュウ</t>
    </rPh>
    <rPh sb="70" eb="72">
      <t>カクホ</t>
    </rPh>
    <rPh sb="72" eb="73">
      <t>オヨ</t>
    </rPh>
    <rPh sb="74" eb="76">
      <t>サイシュツ</t>
    </rPh>
    <rPh sb="76" eb="78">
      <t>ヨクセイ</t>
    </rPh>
    <rPh sb="79" eb="80">
      <t>ム</t>
    </rPh>
    <rPh sb="82" eb="84">
      <t>トリクミ</t>
    </rPh>
    <rPh sb="85" eb="87">
      <t>ジッシ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</si>
</sst>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F-4429-9432-CA23BD13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578528"/>
        <c:axId val="37891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4F-4429-9432-CA23BD13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78528"/>
        <c:axId val="378911288"/>
      </c:lineChart>
      <c:dateAx>
        <c:axId val="378578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8911288"/>
        <c:crosses val="autoZero"/>
        <c:auto val="1"/>
        <c:lblOffset val="100"/>
        <c:baseTimeUnit val="years"/>
      </c:dateAx>
      <c:valAx>
        <c:axId val="37891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57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61.11</c:v>
                </c:pt>
                <c:pt idx="1">
                  <c:v>61.34</c:v>
                </c:pt>
                <c:pt idx="2">
                  <c:v>60.65</c:v>
                </c:pt>
                <c:pt idx="3">
                  <c:v>60.76</c:v>
                </c:pt>
                <c:pt idx="4">
                  <c:v>58.33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1-47B9-855F-D9E9159C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40208"/>
        <c:axId val="37964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F1-47B9-855F-D9E9159C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40208"/>
        <c:axId val="379641384"/>
      </c:lineChart>
      <c:dateAx>
        <c:axId val="379640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641384"/>
        <c:crosses val="autoZero"/>
        <c:auto val="1"/>
        <c:lblOffset val="100"/>
        <c:baseTimeUnit val="years"/>
      </c:dateAx>
      <c:valAx>
        <c:axId val="37964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4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94.11</c:v>
                </c:pt>
                <c:pt idx="1">
                  <c:v>93.78</c:v>
                </c:pt>
                <c:pt idx="2">
                  <c:v>95.11</c:v>
                </c:pt>
                <c:pt idx="3">
                  <c:v>96.71</c:v>
                </c:pt>
                <c:pt idx="4">
                  <c:v>97.97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EC-4D43-8AEF-D1EFF69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57936"/>
        <c:axId val="379558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EC-4D43-8AEF-D1EFF69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57936"/>
        <c:axId val="379558328"/>
      </c:lineChart>
      <c:dateAx>
        <c:axId val="379557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558328"/>
        <c:crosses val="autoZero"/>
        <c:auto val="1"/>
        <c:lblOffset val="100"/>
        <c:baseTimeUnit val="years"/>
      </c:dateAx>
      <c:valAx>
        <c:axId val="379558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55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60</c:v>
                </c:pt>
                <c:pt idx="1">
                  <c:v>62.59</c:v>
                </c:pt>
                <c:pt idx="2">
                  <c:v>95.36</c:v>
                </c:pt>
                <c:pt idx="3">
                  <c:v>95.77</c:v>
                </c:pt>
                <c:pt idx="4">
                  <c:v>94.89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A-4352-B5A7-DEBF9CFB6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24456"/>
        <c:axId val="299023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4A-4352-B5A7-DEBF9CFB6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24456"/>
        <c:axId val="299023672"/>
      </c:lineChart>
      <c:dateAx>
        <c:axId val="299024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023672"/>
        <c:crosses val="autoZero"/>
        <c:auto val="1"/>
        <c:lblOffset val="100"/>
        <c:baseTimeUnit val="years"/>
      </c:dateAx>
      <c:valAx>
        <c:axId val="299023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24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EC-49D0-919F-9607E9481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24064"/>
        <c:axId val="29902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EC-49D0-919F-9607E9481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24064"/>
        <c:axId val="299022888"/>
      </c:lineChart>
      <c:dateAx>
        <c:axId val="299024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99022888"/>
        <c:crosses val="autoZero"/>
        <c:auto val="1"/>
        <c:lblOffset val="100"/>
        <c:baseTimeUnit val="years"/>
      </c:dateAx>
      <c:valAx>
        <c:axId val="29902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8-4312-9E25-E8F8EB1E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58720"/>
        <c:axId val="37955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8-4312-9E25-E8F8EB1EE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58720"/>
        <c:axId val="379559112"/>
      </c:lineChart>
      <c:dateAx>
        <c:axId val="379558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559112"/>
        <c:crosses val="autoZero"/>
        <c:auto val="1"/>
        <c:lblOffset val="100"/>
        <c:baseTimeUnit val="years"/>
      </c:dateAx>
      <c:valAx>
        <c:axId val="37955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55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E-4B30-AB4F-B1A3A7FC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55976"/>
        <c:axId val="37955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E-4B30-AB4F-B1A3A7FC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55976"/>
        <c:axId val="379556368"/>
      </c:lineChart>
      <c:dateAx>
        <c:axId val="379555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556368"/>
        <c:crosses val="autoZero"/>
        <c:auto val="1"/>
        <c:lblOffset val="100"/>
        <c:baseTimeUnit val="years"/>
      </c:dateAx>
      <c:valAx>
        <c:axId val="37955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555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2E-47E2-8F04-3147EEAB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43344"/>
        <c:axId val="37964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2E-47E2-8F04-3147EEAB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43344"/>
        <c:axId val="379642952"/>
      </c:lineChart>
      <c:dateAx>
        <c:axId val="379643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642952"/>
        <c:crosses val="autoZero"/>
        <c:auto val="1"/>
        <c:lblOffset val="100"/>
        <c:baseTimeUnit val="years"/>
      </c:dateAx>
      <c:valAx>
        <c:axId val="37964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4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677.81</c:v>
                </c:pt>
                <c:pt idx="1">
                  <c:v>1131.3399999999999</c:v>
                </c:pt>
                <c:pt idx="2">
                  <c:v>381.87</c:v>
                </c:pt>
                <c:pt idx="3">
                  <c:v>602.91999999999996</c:v>
                </c:pt>
                <c:pt idx="4">
                  <c:v>347.74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3-4BFA-866C-6F71B601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36288"/>
        <c:axId val="37963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63-4BFA-866C-6F71B601D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36288"/>
        <c:axId val="379637072"/>
      </c:lineChart>
      <c:dateAx>
        <c:axId val="379636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637072"/>
        <c:crosses val="autoZero"/>
        <c:auto val="1"/>
        <c:lblOffset val="100"/>
        <c:baseTimeUnit val="years"/>
      </c:dateAx>
      <c:valAx>
        <c:axId val="37963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3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79.09</c:v>
                </c:pt>
                <c:pt idx="1">
                  <c:v>54.72</c:v>
                </c:pt>
                <c:pt idx="2">
                  <c:v>95.13</c:v>
                </c:pt>
                <c:pt idx="3">
                  <c:v>97.72</c:v>
                </c:pt>
                <c:pt idx="4">
                  <c:v>96.69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04-4A9D-B0AB-2AFF00CE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37856"/>
        <c:axId val="37963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04-4A9D-B0AB-2AFF00CE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37856"/>
        <c:axId val="379638248"/>
      </c:lineChart>
      <c:dateAx>
        <c:axId val="3796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638248"/>
        <c:crosses val="autoZero"/>
        <c:auto val="1"/>
        <c:lblOffset val="100"/>
        <c:baseTimeUnit val="years"/>
      </c:dateAx>
      <c:valAx>
        <c:axId val="37963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308.2</c:v>
                </c:pt>
                <c:pt idx="1">
                  <c:v>494.94</c:v>
                </c:pt>
                <c:pt idx="2">
                  <c:v>284.93</c:v>
                </c:pt>
                <c:pt idx="3">
                  <c:v>278.39999999999998</c:v>
                </c:pt>
                <c:pt idx="4">
                  <c:v>284.61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F-402B-A467-828303287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42168"/>
        <c:axId val="3796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EF-402B-A467-828303287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42168"/>
        <c:axId val="379639424"/>
      </c:lineChart>
      <c:dateAx>
        <c:axId val="3796421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9639424"/>
        <c:crosses val="autoZero"/>
        <c:auto val="1"/>
        <c:lblOffset val="100"/>
        <c:baseTimeUnit val="years"/>
      </c:dateAx>
      <c:valAx>
        <c:axId val="3796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4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8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妹背牛町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2902</v>
      </c>
      <c r="AM8" s="51"/>
      <c r="AN8" s="51"/>
      <c r="AO8" s="51"/>
      <c r="AP8" s="51"/>
      <c r="AQ8" s="51"/>
      <c r="AR8" s="51"/>
      <c r="AS8" s="51"/>
      <c r="AT8" s="46">
        <f>データ!T6</f>
        <v>48.64</v>
      </c>
      <c r="AU8" s="46"/>
      <c r="AV8" s="46"/>
      <c r="AW8" s="46"/>
      <c r="AX8" s="46"/>
      <c r="AY8" s="46"/>
      <c r="AZ8" s="46"/>
      <c r="BA8" s="46"/>
      <c r="BB8" s="46">
        <f>データ!U6</f>
        <v>59.66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71.25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4785</v>
      </c>
      <c r="AE10" s="51"/>
      <c r="AF10" s="51"/>
      <c r="AG10" s="51"/>
      <c r="AH10" s="51"/>
      <c r="AI10" s="51"/>
      <c r="AJ10" s="51"/>
      <c r="AK10" s="2"/>
      <c r="AL10" s="51">
        <f>データ!V6</f>
        <v>2022</v>
      </c>
      <c r="AM10" s="51"/>
      <c r="AN10" s="51"/>
      <c r="AO10" s="51"/>
      <c r="AP10" s="51"/>
      <c r="AQ10" s="51"/>
      <c r="AR10" s="51"/>
      <c r="AS10" s="51"/>
      <c r="AT10" s="46">
        <f>データ!W6</f>
        <v>1.53</v>
      </c>
      <c r="AU10" s="46"/>
      <c r="AV10" s="46"/>
      <c r="AW10" s="46"/>
      <c r="AX10" s="46"/>
      <c r="AY10" s="46"/>
      <c r="AZ10" s="46"/>
      <c r="BA10" s="46"/>
      <c r="BB10" s="46">
        <f>データ!X6</f>
        <v>1321.57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KnOVVmG74T+12x2Km4nJi4nZDmD9tTwyhJMlG4owmNdag0n32ugNZ6h/oyCcpdKFCBLUx2ri2wwvzscnhYfZ5w==" saltValue="T0H0T33e2Q4FGZNlIQylpA==" spinCount="100000" sheet="1" objects="1" scenarios="1" formatCells="0" formatColumns="0" formatRows="0"/>
  <mergeCells count="46"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14338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北海道　妹背牛町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71.25</v>
      </c>
      <c r="Q6" s="34">
        <f t="shared" si="3"/>
        <v>100</v>
      </c>
      <c r="R6" s="34">
        <f t="shared" si="3"/>
        <v>4785</v>
      </c>
      <c r="S6" s="34">
        <f t="shared" si="3"/>
        <v>2902</v>
      </c>
      <c r="T6" s="34">
        <f t="shared" si="3"/>
        <v>48.64</v>
      </c>
      <c r="U6" s="34">
        <f t="shared" si="3"/>
        <v>59.66</v>
      </c>
      <c r="V6" s="34">
        <f t="shared" si="3"/>
        <v>2022</v>
      </c>
      <c r="W6" s="34">
        <f t="shared" si="3"/>
        <v>1.53</v>
      </c>
      <c r="X6" s="34">
        <f t="shared" si="3"/>
        <v>1321.57</v>
      </c>
      <c r="Y6" s="35">
        <f>IF(Y7="",NA(),Y7)</f>
        <v>60</v>
      </c>
      <c r="Z6" s="35">
        <f t="shared" ref="Z6:AH6" si="4">IF(Z7="",NA(),Z7)</f>
        <v>62.59</v>
      </c>
      <c r="AA6" s="35">
        <f t="shared" si="4"/>
        <v>95.36</v>
      </c>
      <c r="AB6" s="35">
        <f t="shared" si="4"/>
        <v>95.77</v>
      </c>
      <c r="AC6" s="35">
        <f t="shared" si="4"/>
        <v>94.89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677.81</v>
      </c>
      <c r="BG6" s="35">
        <f t="shared" ref="BG6:BO6" si="7">IF(BG7="",NA(),BG7)</f>
        <v>1131.3399999999999</v>
      </c>
      <c r="BH6" s="35">
        <f t="shared" si="7"/>
        <v>381.87</v>
      </c>
      <c r="BI6" s="35">
        <f t="shared" si="7"/>
        <v>602.91999999999996</v>
      </c>
      <c r="BJ6" s="35">
        <f t="shared" si="7"/>
        <v>347.74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79.09</v>
      </c>
      <c r="BR6" s="35">
        <f t="shared" ref="BR6:BZ6" si="8">IF(BR7="",NA(),BR7)</f>
        <v>54.72</v>
      </c>
      <c r="BS6" s="35">
        <f t="shared" si="8"/>
        <v>95.13</v>
      </c>
      <c r="BT6" s="35">
        <f t="shared" si="8"/>
        <v>97.72</v>
      </c>
      <c r="BU6" s="35">
        <f t="shared" si="8"/>
        <v>96.69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308.2</v>
      </c>
      <c r="CC6" s="35">
        <f t="shared" ref="CC6:CK6" si="9">IF(CC7="",NA(),CC7)</f>
        <v>494.94</v>
      </c>
      <c r="CD6" s="35">
        <f t="shared" si="9"/>
        <v>284.93</v>
      </c>
      <c r="CE6" s="35">
        <f t="shared" si="9"/>
        <v>278.39999999999998</v>
      </c>
      <c r="CF6" s="35">
        <f t="shared" si="9"/>
        <v>284.61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61.11</v>
      </c>
      <c r="CN6" s="35">
        <f t="shared" ref="CN6:CV6" si="10">IF(CN7="",NA(),CN7)</f>
        <v>61.34</v>
      </c>
      <c r="CO6" s="35">
        <f t="shared" si="10"/>
        <v>60.65</v>
      </c>
      <c r="CP6" s="35">
        <f t="shared" si="10"/>
        <v>60.76</v>
      </c>
      <c r="CQ6" s="35">
        <f t="shared" si="10"/>
        <v>58.33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94.11</v>
      </c>
      <c r="CY6" s="35">
        <f t="shared" ref="CY6:DG6" si="11">IF(CY7="",NA(),CY7)</f>
        <v>93.78</v>
      </c>
      <c r="CZ6" s="35">
        <f t="shared" si="11"/>
        <v>95.11</v>
      </c>
      <c r="DA6" s="35">
        <f t="shared" si="11"/>
        <v>96.71</v>
      </c>
      <c r="DB6" s="35">
        <f t="shared" si="11"/>
        <v>97.97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14338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71.25</v>
      </c>
      <c r="Q7" s="38">
        <v>100</v>
      </c>
      <c r="R7" s="38">
        <v>4785</v>
      </c>
      <c r="S7" s="38">
        <v>2902</v>
      </c>
      <c r="T7" s="38">
        <v>48.64</v>
      </c>
      <c r="U7" s="38">
        <v>59.66</v>
      </c>
      <c r="V7" s="38">
        <v>2022</v>
      </c>
      <c r="W7" s="38">
        <v>1.53</v>
      </c>
      <c r="X7" s="38">
        <v>1321.57</v>
      </c>
      <c r="Y7" s="38">
        <v>60</v>
      </c>
      <c r="Z7" s="38">
        <v>62.59</v>
      </c>
      <c r="AA7" s="38">
        <v>95.36</v>
      </c>
      <c r="AB7" s="38">
        <v>95.77</v>
      </c>
      <c r="AC7" s="38">
        <v>94.89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677.81</v>
      </c>
      <c r="BG7" s="38">
        <v>1131.3399999999999</v>
      </c>
      <c r="BH7" s="38">
        <v>381.87</v>
      </c>
      <c r="BI7" s="38">
        <v>602.91999999999996</v>
      </c>
      <c r="BJ7" s="38">
        <v>347.74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79.09</v>
      </c>
      <c r="BR7" s="38">
        <v>54.72</v>
      </c>
      <c r="BS7" s="38">
        <v>95.13</v>
      </c>
      <c r="BT7" s="38">
        <v>97.72</v>
      </c>
      <c r="BU7" s="38">
        <v>96.69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308.2</v>
      </c>
      <c r="CC7" s="38">
        <v>494.94</v>
      </c>
      <c r="CD7" s="38">
        <v>284.93</v>
      </c>
      <c r="CE7" s="38">
        <v>278.39999999999998</v>
      </c>
      <c r="CF7" s="38">
        <v>284.61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61.11</v>
      </c>
      <c r="CN7" s="38">
        <v>61.34</v>
      </c>
      <c r="CO7" s="38">
        <v>60.65</v>
      </c>
      <c r="CP7" s="38">
        <v>60.76</v>
      </c>
      <c r="CQ7" s="38">
        <v>58.33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94.11</v>
      </c>
      <c r="CY7" s="38">
        <v>93.78</v>
      </c>
      <c r="CZ7" s="38">
        <v>95.11</v>
      </c>
      <c r="DA7" s="38">
        <v>96.71</v>
      </c>
      <c r="DB7" s="38">
        <v>97.97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2021-01-18T23:48:06Z</cp:lastPrinted>
  <dcterms:created xsi:type="dcterms:W3CDTF">2020-12-04T02:58:45Z</dcterms:created>
  <dcterms:modified xsi:type="dcterms:W3CDTF">2021-01-18T23:50:27Z</dcterms:modified>
  <cp:category/>
</cp:coreProperties>
</file>