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451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<sst xmlns="http://schemas.openxmlformats.org/spreadsheetml/2006/main" count="1088" uniqueCount="588">
  <si>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</si>
  <si>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</si>
  <si>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</si>
  <si>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</si>
  <si>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</si>
  <si>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</si>
  <si>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</si>
  <si>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</si>
  <si>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</si>
  <si>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</si>
  <si>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</si>
  <si>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</si>
  <si>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</si>
  <si>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</si>
  <si>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</si>
  <si>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</si>
  <si>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</si>
  <si>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</si>
  <si>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</si>
  <si>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</si>
  <si>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</si>
  <si>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</si>
  <si>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</si>
  <si>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</si>
  <si>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</si>
  <si>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</si>
  <si>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</si>
  <si>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</si>
  <si>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</si>
  <si>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</si>
  <si>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</si>
  <si>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</si>
  <si>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</si>
  <si>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</si>
  <si>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</si>
  <si>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</si>
  <si>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</si>
  <si>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</si>
  <si>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</si>
  <si>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</si>
  <si>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</si>
  <si>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</si>
  <si>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</si>
  <si>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</si>
  <si>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</si>
  <si>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</si>
  <si>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</si>
  <si>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</si>
  <si>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</si>
  <si>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</si>
  <si>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</si>
  <si>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</si>
  <si>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</si>
  <si>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</si>
  <si>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</si>
  <si>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</si>
  <si>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</si>
  <si>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</si>
  <si>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</si>
  <si>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</si>
  <si>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</si>
  <si>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</si>
  <si>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</si>
  <si>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</si>
  <si>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</si>
  <si>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</si>
  <si>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</si>
  <si>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</si>
  <si>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</si>
  <si>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</si>
  <si>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</si>
  <si>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</si>
  <si>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</si>
  <si>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</si>
  <si>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</si>
  <si>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</si>
  <si>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</si>
  <si>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</si>
  <si>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</si>
  <si>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</si>
  <si>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</si>
  <si>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</si>
  <si>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</si>
  <si>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</si>
  <si>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</si>
  <si>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</si>
  <si>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</si>
  <si>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</si>
  <si>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</si>
  <si>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</si>
  <si>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</si>
  <si>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</si>
  <si>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</si>
  <si>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</si>
  <si>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</si>
  <si>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</si>
  <si>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</si>
  <si>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</si>
  <si>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</si>
  <si>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</si>
  <si>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</si>
  <si>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</si>
  <si>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</si>
  <si>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</si>
  <si>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</si>
  <si>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</si>
  <si>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</si>
  <si>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</si>
  <si>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</si>
  <si>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</si>
  <si>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</si>
  <si>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</si>
  <si>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</si>
  <si>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</si>
  <si>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</si>
  <si>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</si>
  <si>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</si>
  <si>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</si>
  <si>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</si>
  <si>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</si>
  <si>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</si>
  <si>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</si>
  <si>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</si>
  <si>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</si>
  <si>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</si>
  <si>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</si>
  <si>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</si>
  <si>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</si>
  <si>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</si>
  <si>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</si>
  <si>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</si>
  <si>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</si>
  <si>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</si>
  <si>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</si>
  <si>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</si>
  <si>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</si>
  <si>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</si>
  <si>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</si>
  <si>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</si>
  <si>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</si>
  <si>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</si>
  <si>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</si>
  <si>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</si>
  <si>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</si>
  <si>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</si>
  <si>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</si>
  <si>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</si>
  <si>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</si>
  <si>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</si>
  <si>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</si>
  <si>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</si>
  <si>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</si>
  <si>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</si>
  <si>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</si>
  <si>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</si>
  <si>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</si>
  <si>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</si>
  <si>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</si>
  <si>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</si>
  <si>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</si>
  <si>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</si>
  <si>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</si>
  <si>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</si>
  <si>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</si>
  <si>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</si>
  <si>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</si>
  <si>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</si>
  <si>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</si>
  <si>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</si>
  <si>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</si>
  <si>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</si>
  <si>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</si>
  <si>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</si>
  <si>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</si>
  <si>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</si>
  <si>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</si>
  <si>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</si>
  <si>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</si>
  <si>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</si>
  <si>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</si>
  <si>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</si>
  <si>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</si>
  <si>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</si>
  <si>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</si>
  <si>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</si>
  <si>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</si>
  <si>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</si>
  <si>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</si>
  <si>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</si>
  <si>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</si>
  <si>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</si>
  <si>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</si>
  <si>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</si>
  <si>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</si>
  <si>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</si>
  <si>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</si>
  <si>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</si>
  <si>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</si>
  <si>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</si>
  <si>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</si>
  <si>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</si>
  <si>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</si>
  <si>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</si>
  <si>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</si>
  <si>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</si>
  <si>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</si>
  <si>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北海道妹背牛町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</si>
  <si>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</si>
  <si>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</si>
  <si>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</si>
  <si>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</si>
  <si>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</si>
  <si>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</si>
  <si>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</si>
  <si>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</si>
  <si>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</si>
  <si>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</si>
  <si>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</si>
  <si>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</si>
  <si>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</si>
  <si>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</si>
  <si>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</si>
  <si>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</si>
  <si>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</si>
  <si>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</si>
  <si>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</si>
  <si>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</si>
  <si>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</si>
  <si>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</si>
  <si>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</si>
  <si>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</si>
  <si>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</si>
  <si>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</si>
  <si>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</si>
  <si>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</si>
  <si>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</si>
  <si>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</si>
  <si>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</si>
  <si>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</si>
  <si>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</si>
  <si>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</si>
  <si>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</si>
  <si>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</si>
  <si>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</si>
  <si>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</si>
  <si>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</si>
  <si>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</si>
  <si>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</si>
  <si>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</si>
  <si>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</si>
  <si>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</si>
  <si>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</si>
  <si>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</si>
  <si>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</si>
  <si>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</si>
  <si>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</si>
  <si>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</si>
  <si>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</si>
  <si>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</si>
  <si>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</si>
  <si>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</si>
  <si>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</si>
  <si>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</si>
  <si>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</si>
  <si>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</si>
  <si>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</si>
  <si>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</si>
  <si>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</si>
  <si>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</si>
  <si>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</si>
  <si>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</si>
  <si>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</si>
  <si>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</si>
  <si>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</si>
  <si>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</si>
  <si>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</si>
  <si>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</si>
  <si>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</si>
  <si>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</si>
  <si>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</si>
  <si>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</si>
  <si>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</si>
  <si>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</si>
  <si>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</si>
  <si>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</si>
  <si>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</si>
  <si>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</si>
  <si>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</si>
  <si>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</si>
  <si>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</si>
  <si>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</si>
  <si>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</si>
  <si>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</si>
  <si>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</si>
  <si>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</si>
  <si>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</si>
  <si>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</si>
  <si>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</si>
  <si>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</si>
  <si>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</si>
  <si>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</si>
  <si>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</si>
  <si>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</si>
  <si>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</si>
  <si>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</si>
  <si>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</si>
  <si>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</si>
  <si>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</si>
  <si>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</si>
  <si>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</si>
  <si>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</si>
  <si>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</si>
  <si>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</si>
  <si>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</si>
  <si>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</si>
  <si>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</si>
  <si>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</si>
  <si>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</si>
  <si>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</si>
  <si>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</si>
  <si>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</si>
  <si>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</si>
  <si>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</si>
  <si>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</si>
  <si>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</si>
  <si>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</si>
  <si>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</si>
  <si>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</si>
  <si>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</si>
  <si>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</si>
  <si>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</si>
  <si>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</si>
  <si>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</si>
  <si>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</si>
  <si>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</si>
  <si>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</si>
  <si>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</si>
  <si>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</si>
  <si>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</si>
  <si>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</si>
  <si>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</si>
  <si>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</si>
  <si>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</si>
  <si>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</si>
  <si>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</si>
  <si>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</si>
  <si>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</si>
  <si>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</si>
  <si>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</si>
  <si>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</si>
  <si>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</si>
  <si>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</si>
  <si>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</si>
  <si>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</si>
  <si>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</si>
  <si>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北海道妹背牛町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</si>
  <si>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</si>
  <si>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</si>
  <si>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</si>
  <si>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</si>
  <si>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</si>
  <si>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</si>
  <si>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</si>
  <si>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</si>
  <si>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</si>
  <si>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</si>
  <si>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</si>
  <si>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</si>
  <si>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</si>
  <si>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</si>
  <si>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</si>
  <si>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</si>
  <si>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</si>
  <si>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</si>
  <si>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</si>
  <si>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</si>
  <si>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</si>
  <si>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</si>
  <si>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</si>
  <si>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</si>
  <si>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</si>
  <si>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</si>
  <si>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</si>
  <si>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</si>
  <si>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</si>
  <si>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</si>
  <si>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</si>
  <si>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</si>
  <si>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</si>
  <si>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</si>
  <si>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</si>
  <si>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</si>
  <si>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t>
    <phoneticPr fontId="5"/>
  </si>
  <si>
    <t>介護保険特別会計（サービス事業勘定）</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</si>
  <si>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</si>
  <si>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</si>
  <si>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</si>
  <si>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</si>
  <si>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</si>
  <si>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</si>
  <si>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</si>
  <si>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</si>
  <si>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</si>
  <si>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</si>
  <si>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</si>
  <si>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</si>
  <si>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</si>
  <si>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</si>
  <si>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</si>
  <si>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</si>
  <si>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</si>
  <si>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</si>
  <si>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</si>
  <si>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</si>
  <si>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</si>
  <si>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</si>
  <si>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</si>
  <si>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</si>
  <si>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</si>
  <si>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</si>
  <si>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</si>
  <si>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</si>
  <si>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</si>
  <si>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</si>
  <si>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</si>
  <si>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</si>
  <si>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</si>
  <si>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</si>
  <si>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</si>
  <si>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</si>
  <si>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</si>
  <si>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</si>
  <si>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</si>
  <si>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</si>
  <si>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</si>
  <si>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</si>
  <si>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</si>
  <si>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</si>
  <si>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</si>
  <si>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</si>
  <si>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</si>
  <si>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</si>
  <si>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</si>
  <si>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</si>
  <si>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</si>
  <si>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</si>
  <si>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</si>
  <si>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</si>
  <si>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</si>
  <si>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</si>
  <si>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</si>
  <si>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</si>
  <si>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</si>
  <si>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</si>
  <si>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</si>
  <si>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</si>
  <si>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</si>
  <si>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</si>
  <si>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</si>
  <si>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</si>
  <si>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</si>
  <si>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</si>
  <si>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</si>
  <si>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</si>
  <si>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</si>
  <si>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</si>
  <si>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</si>
  <si>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</si>
  <si>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</si>
  <si>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</si>
  <si>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</si>
  <si>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</si>
  <si>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</si>
  <si>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</si>
  <si>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</si>
  <si>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</si>
  <si>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</si>
  <si>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</si>
  <si>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</si>
  <si>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</si>
  <si>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</si>
  <si>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</si>
  <si>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</si>
  <si>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</si>
  <si>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</si>
  <si>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</si>
  <si>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</si>
  <si>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</si>
  <si>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</si>
  <si>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</si>
  <si>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</si>
  <si>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</si>
  <si>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</si>
  <si>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</si>
  <si>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</si>
  <si>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</si>
  <si>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</si>
  <si>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</si>
  <si>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</si>
  <si>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</si>
  <si>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</si>
  <si>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</si>
  <si>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</si>
  <si>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</si>
  <si>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</si>
  <si>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</si>
  <si>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</si>
  <si>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</si>
  <si>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</si>
  <si>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</si>
  <si>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</si>
  <si>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</si>
  <si>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</si>
  <si>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</si>
  <si>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</si>
  <si>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</si>
  <si>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</si>
  <si>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</si>
  <si>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</si>
  <si>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</si>
  <si>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</si>
  <si>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</si>
  <si>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</si>
  <si>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</si>
  <si>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</si>
  <si>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</si>
  <si>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</si>
  <si>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</si>
  <si>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</si>
  <si>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</si>
  <si>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</si>
  <si>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</si>
  <si>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</si>
  <si>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</si>
  <si>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</si>
  <si>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</si>
  <si>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</si>
  <si>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</si>
  <si>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</si>
  <si>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</si>
  <si>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</si>
  <si>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</si>
  <si>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</si>
  <si>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</si>
  <si>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</si>
  <si>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</si>
  <si>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</si>
  <si>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</si>
  <si>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5.82</t>
  </si>
  <si>
    <t>国民健康保険特別会計</t>
  </si>
  <si>
    <t>一般会計</t>
  </si>
  <si>
    <t>介護保険特別会計（保険事業勘定）</t>
  </si>
  <si>
    <t>簡易水道事業特別会計</t>
  </si>
  <si>
    <t>農業集落排水事業特別会計</t>
  </si>
  <si>
    <t>後期高齢者医療特別会計</t>
  </si>
  <si>
    <t>介護保険特別会計（サービス事業勘定）</t>
  </si>
  <si>
    <t>その他会計（赤字）</t>
  </si>
  <si>
    <t>その他会計（黒字）</t>
  </si>
  <si>
    <t>-</t>
    <phoneticPr fontId="2"/>
  </si>
  <si>
    <t>-</t>
    <phoneticPr fontId="2"/>
  </si>
  <si>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</si>
  <si>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</si>
  <si>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北空知葬斎組合</t>
    <rPh sb="0" eb="1">
      <t>キタ</t>
    </rPh>
    <rPh sb="1" eb="3">
      <t>ソラチ</t>
    </rPh>
    <rPh sb="3" eb="4">
      <t>ソウ</t>
    </rPh>
    <rPh sb="4" eb="5">
      <t>サイ</t>
    </rPh>
    <rPh sb="5" eb="7">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</si>
  <si>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</si>
  <si>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</si>
  <si>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</si>
  <si>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</si>
  <si>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</si>
  <si>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</si>
  <si>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t>
    <phoneticPr fontId="2"/>
  </si>
  <si>
    <t>国営土地改良事業費償還基金</t>
    <rPh sb="0" eb="2">
      <t>コクエイ</t>
    </rPh>
    <rPh sb="2" eb="4">
      <t>トチ</t>
    </rPh>
    <rPh sb="4" eb="6">
      <t>カイリョウ</t>
    </rPh>
    <rPh sb="6" eb="8">
      <t>ジギョウ</t>
    </rPh>
    <rPh sb="8" eb="9">
      <t>ヒ</t>
    </rPh>
    <rPh sb="9" eb="11">
      <t>ショウカン</t>
    </rPh>
    <rPh sb="11" eb="13">
      <t>キキン</t>
    </rPh>
    <phoneticPr fontId="11"/>
  </si>
  <si>
    <t>ふるさと妹背牛応援基金</t>
    <rPh sb="4" eb="7">
      <t>モセウシ</t>
    </rPh>
    <rPh sb="7" eb="9">
      <t>オウエン</t>
    </rPh>
    <rPh sb="9" eb="11">
      <t>キキン</t>
    </rPh>
    <phoneticPr fontId="11"/>
  </si>
  <si>
    <t>農業振興基金</t>
    <rPh sb="0" eb="2">
      <t>ノウギョウ</t>
    </rPh>
    <rPh sb="2" eb="4">
      <t>シンコウ</t>
    </rPh>
    <rPh sb="4" eb="6">
      <t>キキン</t>
    </rPh>
    <phoneticPr fontId="11"/>
  </si>
  <si>
    <t>育英基金</t>
    <rPh sb="0" eb="2">
      <t>イクエイ</t>
    </rPh>
    <rPh sb="2" eb="4">
      <t>キキン</t>
    </rPh>
    <phoneticPr fontId="11"/>
  </si>
  <si>
    <t>米穀乾燥調製貯蔵施設建設事業費償還基金</t>
    <rPh sb="0" eb="2">
      <t>ベイコク</t>
    </rPh>
    <rPh sb="2" eb="4">
      <t>カンソウ</t>
    </rPh>
    <rPh sb="4" eb="6">
      <t>チョウセイ</t>
    </rPh>
    <rPh sb="6" eb="8">
      <t>チョゾウ</t>
    </rPh>
    <rPh sb="8" eb="10">
      <t>シセツ</t>
    </rPh>
    <rPh sb="10" eb="12">
      <t>ケンセツ</t>
    </rPh>
    <rPh sb="12" eb="14">
      <t>ジギョウ</t>
    </rPh>
    <rPh sb="14" eb="15">
      <t>ヒ</t>
    </rPh>
    <rPh sb="15" eb="17">
      <t>ショウカン</t>
    </rPh>
    <rPh sb="17" eb="1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</si>
  <si>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</si>
  <si>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</si>
  <si>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</si>
  <si>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
　一方で、有形固定資産減価償却率は類似団体よりも高く、上昇傾向にあるが公共施設等総合管理計画に基づき、老朽化対策に積極的に取り組んでいく。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</si>
  <si>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</si>
  <si>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</si>
  <si>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</si>
  <si>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</si>
  <si>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</si>
  <si>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</si>
  <si>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類似団体と比較して高いものとなっているが、実質公債費比率では元利償還金の減少により比率は減少傾向にあり、将来負担比率も公営企業債等繰入見込額の増加により一時的には上昇したものの、地方債の新規発行抑制等により地方債現在高の減少が見込まれ比率は改善されると想定される。</t>
    <rPh sb="1" eb="3">
      <t>ジッシツ</t>
    </rPh>
    <rPh sb="3" eb="6">
      <t>コウサイヒ</t>
    </rPh>
    <rPh sb="6" eb="8">
      <t>ヒリツ</t>
    </rPh>
    <rPh sb="9" eb="11">
      <t>ショウライ</t>
    </rPh>
    <rPh sb="11" eb="13">
      <t>フタン</t>
    </rPh>
    <rPh sb="13" eb="15">
      <t>ヒリツ</t>
    </rPh>
    <rPh sb="17" eb="19">
      <t>ルイジ</t>
    </rPh>
    <rPh sb="19" eb="21">
      <t>ダンタイ</t>
    </rPh>
    <rPh sb="22" eb="24">
      <t>ヒカク</t>
    </rPh>
    <rPh sb="26" eb="27">
      <t>タカ</t>
    </rPh>
    <rPh sb="38" eb="40">
      <t>ジッシツ</t>
    </rPh>
    <rPh sb="40" eb="43">
      <t>コウサイヒ</t>
    </rPh>
    <rPh sb="43" eb="45">
      <t>ヒリツ</t>
    </rPh>
    <rPh sb="47" eb="49">
      <t>ガンリ</t>
    </rPh>
    <rPh sb="49" eb="52">
      <t>ショウカンキン</t>
    </rPh>
    <rPh sb="53" eb="54">
      <t>ゲン</t>
    </rPh>
    <rPh sb="54" eb="55">
      <t>ショウ</t>
    </rPh>
    <rPh sb="58" eb="60">
      <t>ヒリツ</t>
    </rPh>
    <rPh sb="61" eb="63">
      <t>ゲンショウ</t>
    </rPh>
    <rPh sb="63" eb="65">
      <t>ケイコウ</t>
    </rPh>
    <rPh sb="69" eb="71">
      <t>ショウライ</t>
    </rPh>
    <rPh sb="71" eb="73">
      <t>フタン</t>
    </rPh>
    <rPh sb="73" eb="75">
      <t>ヒリツ</t>
    </rPh>
    <rPh sb="76" eb="78">
      <t>コウエイ</t>
    </rPh>
    <rPh sb="78" eb="80">
      <t>キギョウ</t>
    </rPh>
    <rPh sb="80" eb="81">
      <t>サイ</t>
    </rPh>
    <rPh sb="81" eb="82">
      <t>トウ</t>
    </rPh>
    <rPh sb="82" eb="84">
      <t>クリイレ</t>
    </rPh>
    <rPh sb="84" eb="86">
      <t>ミコ</t>
    </rPh>
    <rPh sb="86" eb="87">
      <t>ガク</t>
    </rPh>
    <rPh sb="88" eb="89">
      <t>ゾウ</t>
    </rPh>
    <rPh sb="89" eb="90">
      <t>カ</t>
    </rPh>
    <phoneticPr fontId="5"/>
  </si>
  <si>
    <t>実質公債費比率</t>
    <phoneticPr fontId="5"/>
  </si>
  <si>
    <t xml:space="preserve"> </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</si>
</sst>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8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486D-4645-B530-2119B37977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175373</c:v>
                </c:pt>
                <c:pt idx="1">
                  <c:v>73155</c:v>
                </c:pt>
                <c:pt idx="2">
                  <c:v>120383</c:v>
                </c:pt>
                <c:pt idx="3">
                  <c:v>95268</c:v>
                </c:pt>
                <c:pt idx="4">
                  <c:v>177219</c:v>
                </c:pt>
              </c:numCache>
            </c:numRef>
          </c:val>
          <c:extLst xmlns:c16r2="http://schemas.microsoft.com/office/drawing/2015/06/chart">
            <c:ext xmlns:c16="http://schemas.microsoft.com/office/drawing/2014/chart" uri="{C3380CC4-5D6E-409C-BE32-E72D297353CC}">
              <c16:uniqueId val="{00000001-486D-4645-B530-2119B3797726}"/>
            </c:ext>
          </c:extLst>
        </c:ser>
        <c:marker val="1"/>
        <c:axId val="131041536"/>
        <c:axId val="131064192"/>
      </c:lineChart>
      <c:catAx>
        <c:axId val="13104153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64192"/>
        <c:crosses val="autoZero"/>
        <c:auto val="1"/>
        <c:lblAlgn val="ctr"/>
        <c:lblOffset val="100"/>
        <c:tickLblSkip val="1"/>
        <c:tickMarkSkip val="1"/>
      </c:catAx>
      <c:valAx>
        <c:axId val="131064192"/>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9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415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23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1.76</c:v>
                </c:pt>
                <c:pt idx="1">
                  <c:v>1.64</c:v>
                </c:pt>
                <c:pt idx="2">
                  <c:v>1.99</c:v>
                </c:pt>
                <c:pt idx="3">
                  <c:v>2.42</c:v>
                </c:pt>
                <c:pt idx="4">
                  <c:v>0.7</c:v>
                </c:pt>
              </c:numCache>
            </c:numRef>
          </c:val>
          <c:extLst xmlns:c16r2="http://schemas.microsoft.com/office/drawing/2015/06/chart">
            <c:ext xmlns:c16="http://schemas.microsoft.com/office/drawing/2014/chart" uri="{C3380CC4-5D6E-409C-BE32-E72D297353CC}">
              <c16:uniqueId val="{00000000-2EBB-4E70-AB7C-4D1A1BA8FF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22.52</c:v>
                </c:pt>
                <c:pt idx="1">
                  <c:v>23.23</c:v>
                </c:pt>
                <c:pt idx="2">
                  <c:v>27.17</c:v>
                </c:pt>
                <c:pt idx="3">
                  <c:v>27.76</c:v>
                </c:pt>
                <c:pt idx="4">
                  <c:v>24.33</c:v>
                </c:pt>
              </c:numCache>
            </c:numRef>
          </c:val>
          <c:extLst xmlns:c16r2="http://schemas.microsoft.com/office/drawing/2015/06/chart">
            <c:ext xmlns:c16="http://schemas.microsoft.com/office/drawing/2014/chart" uri="{C3380CC4-5D6E-409C-BE32-E72D297353CC}">
              <c16:uniqueId val="{00000001-2EBB-4E70-AB7C-4D1A1BA8FFB9}"/>
            </c:ext>
          </c:extLst>
        </c:ser>
        <c:gapWidth val="250"/>
        <c:overlap val="100"/>
        <c:axId val="139401472"/>
        <c:axId val="13968217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3.75</c:v>
                </c:pt>
                <c:pt idx="1">
                  <c:v>-0.16</c:v>
                </c:pt>
                <c:pt idx="2">
                  <c:v>5.09</c:v>
                </c:pt>
                <c:pt idx="3">
                  <c:v>0.41</c:v>
                </c:pt>
                <c:pt idx="4">
                  <c:v>-5.82</c:v>
                </c:pt>
              </c:numCache>
            </c:numRef>
          </c:val>
          <c:extLst xmlns:c16r2="http://schemas.microsoft.com/office/drawing/2015/06/chart">
            <c:ext xmlns:c16="http://schemas.microsoft.com/office/drawing/2014/chart" uri="{C3380CC4-5D6E-409C-BE32-E72D297353CC}">
              <c16:uniqueId val="{00000002-2EBB-4E70-AB7C-4D1A1BA8FFB9}"/>
            </c:ext>
          </c:extLst>
        </c:ser>
        <c:marker val="1"/>
        <c:axId val="139401472"/>
        <c:axId val="139682176"/>
      </c:lineChart>
      <c:catAx>
        <c:axId val="13940147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682176"/>
        <c:crosses val="autoZero"/>
        <c:auto val="1"/>
        <c:lblAlgn val="ctr"/>
        <c:lblOffset val="100"/>
        <c:tickLblSkip val="1"/>
        <c:tickMarkSkip val="1"/>
      </c:catAx>
      <c:valAx>
        <c:axId val="1396821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014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1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82A-49E1-A6C9-0E69FBB726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2A-49E1-A6C9-0E69FBB726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82A-49E1-A6C9-0E69FBB72691}"/>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82A-49E1-A6C9-0E69FBB7269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82A-49E1-A6C9-0E69FBB7269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782A-49E1-A6C9-0E69FBB7269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c:v>
                </c:pt>
                <c:pt idx="8">
                  <c:v>#N/A</c:v>
                </c:pt>
                <c:pt idx="9">
                  <c:v>0.28999999999999998</c:v>
                </c:pt>
              </c:numCache>
            </c:numRef>
          </c:val>
          <c:extLst xmlns:c16r2="http://schemas.microsoft.com/office/drawing/2015/06/chart">
            <c:ext xmlns:c16="http://schemas.microsoft.com/office/drawing/2014/chart" uri="{C3380CC4-5D6E-409C-BE32-E72D297353CC}">
              <c16:uniqueId val="{00000006-782A-49E1-A6C9-0E69FBB72691}"/>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0.26</c:v>
                </c:pt>
                <c:pt idx="4">
                  <c:v>#N/A</c:v>
                </c:pt>
                <c:pt idx="5">
                  <c:v>0.23</c:v>
                </c:pt>
                <c:pt idx="6">
                  <c:v>#N/A</c:v>
                </c:pt>
                <c:pt idx="7">
                  <c:v>0.48</c:v>
                </c:pt>
                <c:pt idx="8">
                  <c:v>#N/A</c:v>
                </c:pt>
                <c:pt idx="9">
                  <c:v>0.5</c:v>
                </c:pt>
              </c:numCache>
            </c:numRef>
          </c:val>
          <c:extLst xmlns:c16r2="http://schemas.microsoft.com/office/drawing/2015/06/chart">
            <c:ext xmlns:c16="http://schemas.microsoft.com/office/drawing/2014/chart" uri="{C3380CC4-5D6E-409C-BE32-E72D297353CC}">
              <c16:uniqueId val="{00000007-782A-49E1-A6C9-0E69FBB726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1.76</c:v>
                </c:pt>
                <c:pt idx="2">
                  <c:v>#N/A</c:v>
                </c:pt>
                <c:pt idx="3">
                  <c:v>1.63</c:v>
                </c:pt>
                <c:pt idx="4">
                  <c:v>#N/A</c:v>
                </c:pt>
                <c:pt idx="5">
                  <c:v>1.99</c:v>
                </c:pt>
                <c:pt idx="6">
                  <c:v>#N/A</c:v>
                </c:pt>
                <c:pt idx="7">
                  <c:v>2.41</c:v>
                </c:pt>
                <c:pt idx="8">
                  <c:v>#N/A</c:v>
                </c:pt>
                <c:pt idx="9">
                  <c:v>0.7</c:v>
                </c:pt>
              </c:numCache>
            </c:numRef>
          </c:val>
          <c:extLst xmlns:c16r2="http://schemas.microsoft.com/office/drawing/2015/06/chart">
            <c:ext xmlns:c16="http://schemas.microsoft.com/office/drawing/2014/chart" uri="{C3380CC4-5D6E-409C-BE32-E72D297353CC}">
              <c16:uniqueId val="{00000008-782A-49E1-A6C9-0E69FBB7269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c:v>
                </c:pt>
                <c:pt idx="2">
                  <c:v>#N/A</c:v>
                </c:pt>
                <c:pt idx="3">
                  <c:v>1.41</c:v>
                </c:pt>
                <c:pt idx="4">
                  <c:v>#N/A</c:v>
                </c:pt>
                <c:pt idx="5">
                  <c:v>0.28999999999999998</c:v>
                </c:pt>
                <c:pt idx="6">
                  <c:v>#N/A</c:v>
                </c:pt>
                <c:pt idx="7">
                  <c:v>0.61</c:v>
                </c:pt>
                <c:pt idx="8">
                  <c:v>#N/A</c:v>
                </c:pt>
                <c:pt idx="9">
                  <c:v>1.2</c:v>
                </c:pt>
              </c:numCache>
            </c:numRef>
          </c:val>
          <c:extLst xmlns:c16r2="http://schemas.microsoft.com/office/drawing/2015/06/chart">
            <c:ext xmlns:c16="http://schemas.microsoft.com/office/drawing/2014/chart" uri="{C3380CC4-5D6E-409C-BE32-E72D297353CC}">
              <c16:uniqueId val="{00000009-782A-49E1-A6C9-0E69FBB72691}"/>
            </c:ext>
          </c:extLst>
        </c:ser>
        <c:overlap val="100"/>
        <c:axId val="142568448"/>
        <c:axId val="142590720"/>
      </c:barChart>
      <c:catAx>
        <c:axId val="1425684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90720"/>
        <c:crosses val="autoZero"/>
        <c:auto val="1"/>
        <c:lblAlgn val="ctr"/>
        <c:lblOffset val="100"/>
        <c:tickLblSkip val="1"/>
        <c:tickMarkSkip val="1"/>
      </c:catAx>
      <c:valAx>
        <c:axId val="1425907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684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11"/>
          <c:h val="0.639296187683288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527</c:v>
                </c:pt>
                <c:pt idx="5">
                  <c:v>513</c:v>
                </c:pt>
                <c:pt idx="8">
                  <c:v>502</c:v>
                </c:pt>
                <c:pt idx="11">
                  <c:v>509</c:v>
                </c:pt>
                <c:pt idx="14">
                  <c:v>494</c:v>
                </c:pt>
              </c:numCache>
            </c:numRef>
          </c:val>
          <c:extLst xmlns:c16r2="http://schemas.microsoft.com/office/drawing/2015/06/chart">
            <c:ext xmlns:c16="http://schemas.microsoft.com/office/drawing/2014/chart" uri="{C3380CC4-5D6E-409C-BE32-E72D297353CC}">
              <c16:uniqueId val="{00000000-94A8-438F-85E7-D5BBCBC460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A8-438F-85E7-D5BBCBC460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xmlns:c16r2="http://schemas.microsoft.com/office/drawing/2015/06/chart">
            <c:ext xmlns:c16="http://schemas.microsoft.com/office/drawing/2014/chart" uri="{C3380CC4-5D6E-409C-BE32-E72D297353CC}">
              <c16:uniqueId val="{00000002-94A8-438F-85E7-D5BBCBC460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27</c:v>
                </c:pt>
                <c:pt idx="6">
                  <c:v>16</c:v>
                </c:pt>
                <c:pt idx="9">
                  <c:v>16</c:v>
                </c:pt>
                <c:pt idx="12">
                  <c:v>15</c:v>
                </c:pt>
              </c:numCache>
            </c:numRef>
          </c:val>
          <c:extLst xmlns:c16r2="http://schemas.microsoft.com/office/drawing/2015/06/chart">
            <c:ext xmlns:c16="http://schemas.microsoft.com/office/drawing/2014/chart" uri="{C3380CC4-5D6E-409C-BE32-E72D297353CC}">
              <c16:uniqueId val="{00000003-94A8-438F-85E7-D5BBCBC460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85</c:v>
                </c:pt>
                <c:pt idx="3">
                  <c:v>84</c:v>
                </c:pt>
                <c:pt idx="6">
                  <c:v>86</c:v>
                </c:pt>
                <c:pt idx="9">
                  <c:v>90</c:v>
                </c:pt>
                <c:pt idx="12">
                  <c:v>109</c:v>
                </c:pt>
              </c:numCache>
            </c:numRef>
          </c:val>
          <c:extLst xmlns:c16r2="http://schemas.microsoft.com/office/drawing/2015/06/chart">
            <c:ext xmlns:c16="http://schemas.microsoft.com/office/drawing/2014/chart" uri="{C3380CC4-5D6E-409C-BE32-E72D297353CC}">
              <c16:uniqueId val="{00000004-94A8-438F-85E7-D5BBCBC460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A8-438F-85E7-D5BBCBC460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A8-438F-85E7-D5BBCBC460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599</c:v>
                </c:pt>
                <c:pt idx="3">
                  <c:v>561</c:v>
                </c:pt>
                <c:pt idx="6">
                  <c:v>548</c:v>
                </c:pt>
                <c:pt idx="9">
                  <c:v>542</c:v>
                </c:pt>
                <c:pt idx="12">
                  <c:v>535</c:v>
                </c:pt>
              </c:numCache>
            </c:numRef>
          </c:val>
          <c:extLst xmlns:c16r2="http://schemas.microsoft.com/office/drawing/2015/06/chart">
            <c:ext xmlns:c16="http://schemas.microsoft.com/office/drawing/2014/chart" uri="{C3380CC4-5D6E-409C-BE32-E72D297353CC}">
              <c16:uniqueId val="{00000007-94A8-438F-85E7-D5BBCBC46037}"/>
            </c:ext>
          </c:extLst>
        </c:ser>
        <c:gapWidth val="100"/>
        <c:overlap val="100"/>
        <c:axId val="131076480"/>
        <c:axId val="13107801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224</c:v>
                </c:pt>
                <c:pt idx="2">
                  <c:v>#N/A</c:v>
                </c:pt>
                <c:pt idx="3">
                  <c:v>#N/A</c:v>
                </c:pt>
                <c:pt idx="4">
                  <c:v>192</c:v>
                </c:pt>
                <c:pt idx="5">
                  <c:v>#N/A</c:v>
                </c:pt>
                <c:pt idx="6">
                  <c:v>#N/A</c:v>
                </c:pt>
                <c:pt idx="7">
                  <c:v>181</c:v>
                </c:pt>
                <c:pt idx="8">
                  <c:v>#N/A</c:v>
                </c:pt>
                <c:pt idx="9">
                  <c:v>#N/A</c:v>
                </c:pt>
                <c:pt idx="10">
                  <c:v>172</c:v>
                </c:pt>
                <c:pt idx="11">
                  <c:v>#N/A</c:v>
                </c:pt>
                <c:pt idx="12">
                  <c:v>#N/A</c:v>
                </c:pt>
                <c:pt idx="13">
                  <c:v>198</c:v>
                </c:pt>
                <c:pt idx="14">
                  <c:v>#N/A</c:v>
                </c:pt>
              </c:numCache>
            </c:numRef>
          </c:val>
          <c:extLst xmlns:c16r2="http://schemas.microsoft.com/office/drawing/2015/06/chart">
            <c:ext xmlns:c16="http://schemas.microsoft.com/office/drawing/2014/chart" uri="{C3380CC4-5D6E-409C-BE32-E72D297353CC}">
              <c16:uniqueId val="{00000008-94A8-438F-85E7-D5BBCBC46037}"/>
            </c:ext>
          </c:extLst>
        </c:ser>
        <c:marker val="1"/>
        <c:axId val="131076480"/>
        <c:axId val="131078016"/>
      </c:lineChart>
      <c:catAx>
        <c:axId val="1310764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78016"/>
        <c:crosses val="autoZero"/>
        <c:auto val="1"/>
        <c:lblAlgn val="ctr"/>
        <c:lblOffset val="100"/>
        <c:tickLblSkip val="1"/>
        <c:tickMarkSkip val="1"/>
      </c:catAx>
      <c:valAx>
        <c:axId val="1310780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764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4"/>
          <c:h val="0.589182127738549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3425</c:v>
                </c:pt>
                <c:pt idx="5">
                  <c:v>3322</c:v>
                </c:pt>
                <c:pt idx="8">
                  <c:v>3136</c:v>
                </c:pt>
                <c:pt idx="11">
                  <c:v>2990</c:v>
                </c:pt>
                <c:pt idx="14">
                  <c:v>2894</c:v>
                </c:pt>
              </c:numCache>
            </c:numRef>
          </c:val>
          <c:extLst xmlns:c16r2="http://schemas.microsoft.com/office/drawing/2015/06/chart">
            <c:ext xmlns:c16="http://schemas.microsoft.com/office/drawing/2014/chart" uri="{C3380CC4-5D6E-409C-BE32-E72D297353CC}">
              <c16:uniqueId val="{00000000-7964-488F-8FF9-05CFBED380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392</c:v>
                </c:pt>
                <c:pt idx="5">
                  <c:v>366</c:v>
                </c:pt>
                <c:pt idx="8">
                  <c:v>448</c:v>
                </c:pt>
                <c:pt idx="11">
                  <c:v>456</c:v>
                </c:pt>
                <c:pt idx="14">
                  <c:v>486</c:v>
                </c:pt>
              </c:numCache>
            </c:numRef>
          </c:val>
          <c:extLst xmlns:c16r2="http://schemas.microsoft.com/office/drawing/2015/06/chart">
            <c:ext xmlns:c16="http://schemas.microsoft.com/office/drawing/2014/chart" uri="{C3380CC4-5D6E-409C-BE32-E72D297353CC}">
              <c16:uniqueId val="{00000001-7964-488F-8FF9-05CFBED380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1062</c:v>
                </c:pt>
                <c:pt idx="5">
                  <c:v>1090</c:v>
                </c:pt>
                <c:pt idx="8">
                  <c:v>1219</c:v>
                </c:pt>
                <c:pt idx="11">
                  <c:v>1290</c:v>
                </c:pt>
                <c:pt idx="14">
                  <c:v>1243</c:v>
                </c:pt>
              </c:numCache>
            </c:numRef>
          </c:val>
          <c:extLst xmlns:c16r2="http://schemas.microsoft.com/office/drawing/2015/06/chart">
            <c:ext xmlns:c16="http://schemas.microsoft.com/office/drawing/2014/chart" uri="{C3380CC4-5D6E-409C-BE32-E72D297353CC}">
              <c16:uniqueId val="{00000002-7964-488F-8FF9-05CFBED380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64-488F-8FF9-05CFBED380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64-488F-8FF9-05CFBED380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64-488F-8FF9-05CFBED380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940</c:v>
                </c:pt>
                <c:pt idx="3">
                  <c:v>938</c:v>
                </c:pt>
                <c:pt idx="6">
                  <c:v>917</c:v>
                </c:pt>
                <c:pt idx="9">
                  <c:v>896</c:v>
                </c:pt>
                <c:pt idx="12">
                  <c:v>871</c:v>
                </c:pt>
              </c:numCache>
            </c:numRef>
          </c:val>
          <c:extLst xmlns:c16r2="http://schemas.microsoft.com/office/drawing/2015/06/chart">
            <c:ext xmlns:c16="http://schemas.microsoft.com/office/drawing/2014/chart" uri="{C3380CC4-5D6E-409C-BE32-E72D297353CC}">
              <c16:uniqueId val="{00000006-7964-488F-8FF9-05CFBED380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95</c:v>
                </c:pt>
                <c:pt idx="3">
                  <c:v>69</c:v>
                </c:pt>
                <c:pt idx="6">
                  <c:v>53</c:v>
                </c:pt>
                <c:pt idx="9">
                  <c:v>37</c:v>
                </c:pt>
                <c:pt idx="12">
                  <c:v>22</c:v>
                </c:pt>
              </c:numCache>
            </c:numRef>
          </c:val>
          <c:extLst xmlns:c16r2="http://schemas.microsoft.com/office/drawing/2015/06/chart">
            <c:ext xmlns:c16="http://schemas.microsoft.com/office/drawing/2014/chart" uri="{C3380CC4-5D6E-409C-BE32-E72D297353CC}">
              <c16:uniqueId val="{00000007-7964-488F-8FF9-05CFBED380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695</c:v>
                </c:pt>
                <c:pt idx="3">
                  <c:v>932</c:v>
                </c:pt>
                <c:pt idx="6">
                  <c:v>930</c:v>
                </c:pt>
                <c:pt idx="9">
                  <c:v>918</c:v>
                </c:pt>
                <c:pt idx="12">
                  <c:v>991</c:v>
                </c:pt>
              </c:numCache>
            </c:numRef>
          </c:val>
          <c:extLst xmlns:c16r2="http://schemas.microsoft.com/office/drawing/2015/06/chart">
            <c:ext xmlns:c16="http://schemas.microsoft.com/office/drawing/2014/chart" uri="{C3380CC4-5D6E-409C-BE32-E72D297353CC}">
              <c16:uniqueId val="{00000008-7964-488F-8FF9-05CFBED380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c:v>
                </c:pt>
                <c:pt idx="3">
                  <c:v>95</c:v>
                </c:pt>
                <c:pt idx="6">
                  <c:v>64</c:v>
                </c:pt>
                <c:pt idx="9">
                  <c:v>32</c:v>
                </c:pt>
                <c:pt idx="12">
                  <c:v>0</c:v>
                </c:pt>
              </c:numCache>
            </c:numRef>
          </c:val>
          <c:extLst xmlns:c16r2="http://schemas.microsoft.com/office/drawing/2015/06/chart">
            <c:ext xmlns:c16="http://schemas.microsoft.com/office/drawing/2014/chart" uri="{C3380CC4-5D6E-409C-BE32-E72D297353CC}">
              <c16:uniqueId val="{00000009-7964-488F-8FF9-05CFBED380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3802</c:v>
                </c:pt>
                <c:pt idx="3">
                  <c:v>3619</c:v>
                </c:pt>
                <c:pt idx="6">
                  <c:v>3395</c:v>
                </c:pt>
                <c:pt idx="9">
                  <c:v>3073</c:v>
                </c:pt>
                <c:pt idx="12">
                  <c:v>2889</c:v>
                </c:pt>
              </c:numCache>
            </c:numRef>
          </c:val>
          <c:extLst xmlns:c16r2="http://schemas.microsoft.com/office/drawing/2015/06/chart">
            <c:ext xmlns:c16="http://schemas.microsoft.com/office/drawing/2014/chart" uri="{C3380CC4-5D6E-409C-BE32-E72D297353CC}">
              <c16:uniqueId val="{0000000A-7964-488F-8FF9-05CFBED380BD}"/>
            </c:ext>
          </c:extLst>
        </c:ser>
        <c:gapWidth val="100"/>
        <c:overlap val="100"/>
        <c:axId val="142983552"/>
        <c:axId val="1429854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778</c:v>
                </c:pt>
                <c:pt idx="2">
                  <c:v>#N/A</c:v>
                </c:pt>
                <c:pt idx="3">
                  <c:v>#N/A</c:v>
                </c:pt>
                <c:pt idx="4">
                  <c:v>875</c:v>
                </c:pt>
                <c:pt idx="5">
                  <c:v>#N/A</c:v>
                </c:pt>
                <c:pt idx="6">
                  <c:v>#N/A</c:v>
                </c:pt>
                <c:pt idx="7">
                  <c:v>556</c:v>
                </c:pt>
                <c:pt idx="8">
                  <c:v>#N/A</c:v>
                </c:pt>
                <c:pt idx="9">
                  <c:v>#N/A</c:v>
                </c:pt>
                <c:pt idx="10">
                  <c:v>220</c:v>
                </c:pt>
                <c:pt idx="11">
                  <c:v>#N/A</c:v>
                </c:pt>
                <c:pt idx="12">
                  <c:v>#N/A</c:v>
                </c:pt>
                <c:pt idx="13">
                  <c:v>150</c:v>
                </c:pt>
                <c:pt idx="14">
                  <c:v>#N/A</c:v>
                </c:pt>
              </c:numCache>
            </c:numRef>
          </c:val>
          <c:extLst xmlns:c16r2="http://schemas.microsoft.com/office/drawing/2015/06/chart">
            <c:ext xmlns:c16="http://schemas.microsoft.com/office/drawing/2014/chart" uri="{C3380CC4-5D6E-409C-BE32-E72D297353CC}">
              <c16:uniqueId val="{0000000B-7964-488F-8FF9-05CFBED380BD}"/>
            </c:ext>
          </c:extLst>
        </c:ser>
        <c:marker val="1"/>
        <c:axId val="142983552"/>
        <c:axId val="142985472"/>
      </c:lineChart>
      <c:catAx>
        <c:axId val="1429835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985472"/>
        <c:crosses val="autoZero"/>
        <c:auto val="1"/>
        <c:lblAlgn val="ctr"/>
        <c:lblOffset val="100"/>
        <c:tickLblSkip val="1"/>
        <c:tickMarkSkip val="1"/>
      </c:catAx>
      <c:valAx>
        <c:axId val="1429854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835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248E-2"/>
          <c:w val="0.89122665696781667"/>
          <c:h val="0.85862490608254582"/>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583</c:v>
                </c:pt>
                <c:pt idx="1">
                  <c:v>584</c:v>
                </c:pt>
                <c:pt idx="2">
                  <c:v>501</c:v>
                </c:pt>
              </c:numCache>
            </c:numRef>
          </c:val>
          <c:extLst xmlns:c16r2="http://schemas.microsoft.com/office/drawing/2015/06/chart">
            <c:ext xmlns:c16="http://schemas.microsoft.com/office/drawing/2014/chart" uri="{C3380CC4-5D6E-409C-BE32-E72D297353CC}">
              <c16:uniqueId val="{00000000-E25E-4A83-8C7E-027ACD9C32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201</c:v>
                </c:pt>
                <c:pt idx="1">
                  <c:v>201</c:v>
                </c:pt>
                <c:pt idx="2">
                  <c:v>201</c:v>
                </c:pt>
              </c:numCache>
            </c:numRef>
          </c:val>
          <c:extLst xmlns:c16r2="http://schemas.microsoft.com/office/drawing/2015/06/chart">
            <c:ext xmlns:c16="http://schemas.microsoft.com/office/drawing/2014/chart" uri="{C3380CC4-5D6E-409C-BE32-E72D297353CC}">
              <c16:uniqueId val="{00000001-E25E-4A83-8C7E-027ACD9C322A}"/>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356</c:v>
                </c:pt>
                <c:pt idx="1">
                  <c:v>426</c:v>
                </c:pt>
                <c:pt idx="2">
                  <c:v>442</c:v>
                </c:pt>
              </c:numCache>
            </c:numRef>
          </c:val>
          <c:extLst xmlns:c16r2="http://schemas.microsoft.com/office/drawing/2015/06/chart">
            <c:ext xmlns:c16="http://schemas.microsoft.com/office/drawing/2014/chart" uri="{C3380CC4-5D6E-409C-BE32-E72D297353CC}">
              <c16:uniqueId val="{00000002-E25E-4A83-8C7E-027ACD9C322A}"/>
            </c:ext>
          </c:extLst>
        </c:ser>
        <c:gapWidth val="120"/>
        <c:overlap val="100"/>
        <c:axId val="142852096"/>
        <c:axId val="142853632"/>
      </c:barChart>
      <c:catAx>
        <c:axId val="1428520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853632"/>
        <c:crosses val="autoZero"/>
        <c:auto val="1"/>
        <c:lblAlgn val="ctr"/>
        <c:lblOffset val="100"/>
        <c:tickLblSkip val="1"/>
        <c:tickMarkSkip val="1"/>
      </c:catAx>
      <c:valAx>
        <c:axId val="142853632"/>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8520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103"/>
          <c:y val="4.9232005384860722E-2"/>
          <c:w val="0.85776160330282825"/>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{F49643B5-8E2A-4E5E-A557-FBC6EDD98115}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AAF-44B3-A5A6-CF2C914644FC}"/>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{84A6C1EA-2B45-4DFB-91E4-FD50CA2DF4F1}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AF-44B3-A5A6-CF2C914644FC}"/>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{392A622F-335A-4519-B969-C851E8709DA0}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AF-44B3-A5A6-CF2C914644FC}"/>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{A5CB9402-7111-4740-A42C-56B8F768C549}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AF-44B3-A5A6-CF2C914644FC}"/>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{1702FB2F-9150-46CA-A17A-1F51BE2D1FC4}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AF-44B3-A5A6-CF2C914644FC}"/>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{A58A9D0A-EE47-42C1-82A3-26FA4A11763A}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AAF-44B3-A5A6-CF2C914644FC}"/>
                </c:ext>
              </c:extLst>
            </c:dLbl>
            <c:dLbl>
              <c:idx val="16"/>
              <c:tx>
                <c:strRef>
                  <c:f>公会計指標分析・財政指標組合せ分析表!$CF$50</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{96943413-E5F7-47A3-8779-EE1E1DAD20BE}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AAF-44B3-A5A6-CF2C914644FC}"/>
                </c:ext>
              </c:extLst>
            </c:dLbl>
            <c:dLbl>
              <c:idx val="24"/>
              <c:tx>
                <c:strRef>
                  <c:f>公会計指標分析・財政指標組合せ分析表!$CN$50</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{09A5F84B-BE17-4707-8FF6-F886E1DC1AA2}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AAF-44B3-A5A6-CF2C914644FC}"/>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{58F7D852-5C7C-4A09-B43A-7A3EF9F75E4E}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AAF-44B3-A5A6-CF2C914644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61.9</c:v>
                </c:pt>
              </c:numCache>
            </c:numRef>
          </c:xVal>
          <c:yVal>
            <c:numRef>
              <c:f>公会計指標分析・財政指標組合せ分析表!$BP$51:$DC$51</c:f>
              <c:numCache>
                <c:formatCode>#,##0.0;"▲ "#,##0.0</c:formatCode>
                <c:ptCount val="40"/>
                <c:pt idx="16">
                  <c:v>32.1</c:v>
                </c:pt>
                <c:pt idx="24">
                  <c:v>13</c:v>
                </c:pt>
              </c:numCache>
            </c:numRef>
          </c:yVal>
          <c:extLst xmlns:c16r2="http://schemas.microsoft.com/office/drawing/2015/06/chart">
            <c:ext xmlns:c16="http://schemas.microsoft.com/office/drawing/2014/chart" uri="{C3380CC4-5D6E-409C-BE32-E72D297353CC}">
              <c16:uniqueId val="{00000009-8AAF-44B3-A5A6-CF2C914644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{21D4418E-2257-4CC4-A4C8-237559ECDF79}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AAF-44B3-A5A6-CF2C914644FC}"/>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{E7770FB0-5B30-433A-85F0-0AF36A2F785F}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AF-44B3-A5A6-CF2C914644FC}"/>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{94DBA1E6-B89B-43BA-8EE5-86397D323CBD}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AF-44B3-A5A6-CF2C914644FC}"/>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{3D434FF0-B240-4414-9611-D19FA8F89A0B}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AF-44B3-A5A6-CF2C914644FC}"/>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{B076DE0F-4BB2-4692-A98D-65EE8BA52D29}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AF-44B3-A5A6-CF2C914644FC}"/>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{0AAE62F7-9DDB-45E6-9C68-5957C0A0A464}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AAF-44B3-A5A6-CF2C914644FC}"/>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{E4A96A17-0957-4874-83D1-D5A3B3298B58}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AAF-44B3-A5A6-CF2C914644FC}"/>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{594B572A-348E-4B27-8ACF-41ED1B5F4479}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AAF-44B3-A5A6-CF2C914644FC}"/>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{CB25AA91-230C-4098-99B9-51D6E777280A}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AAF-44B3-A5A6-CF2C914644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extLst xmlns:c16r2="http://schemas.microsoft.com/office/drawing/2015/06/chart">
            <c:ext xmlns:c16="http://schemas.microsoft.com/office/drawing/2014/chart" uri="{C3380CC4-5D6E-409C-BE32-E72D297353CC}">
              <c16:uniqueId val="{00000013-8AAF-44B3-A5A6-CF2C914644FC}"/>
            </c:ext>
          </c:extLst>
        </c:ser>
        <c:dLbls>
          <c:showVal val="1"/>
        </c:dLbls>
        <c:axId val="143554816"/>
        <c:axId val="143569280"/>
      </c:scatterChart>
      <c:valAx>
        <c:axId val="143554816"/>
        <c:scaling>
          <c:orientation val="minMax"/>
          <c:max val="62.6"/>
          <c:min val="53.7"/>
        </c:scaling>
        <c:axPos val="b"/>
        <c:title>
          <c:tx>
            <c:rich>
              <a:bodyPr/>
              <a:lstStyle/>
              <a:p>
                <a:pPr>
                  <a:defRPr/>
                </a:pPr>
                <a:r>
                  <a:rPr lang="ja-JP" altLang="en-US" sz="1050" b="0"/>
                  <a:t>有形固定資産減価償却率</a:t>
                </a:r>
              </a:p>
            </c:rich>
          </c:tx>
          <c:layout>
            <c:manualLayout>
              <c:xMode val="edge"/>
              <c:yMode val="edge"/>
              <c:x val="0.41341562393161913"/>
              <c:y val="0.90792951587388449"/>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569280"/>
        <c:crosses val="autoZero"/>
        <c:crossBetween val="midCat"/>
      </c:valAx>
      <c:valAx>
        <c:axId val="143569280"/>
        <c:scaling>
          <c:orientation val="minMax"/>
          <c:max val="38"/>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3554816"/>
        <c:crosses val="autoZero"/>
        <c:crossBetween val="midCat"/>
        <c:majorUnit val="4"/>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328"/>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{766C55CC-0EE7-4130-8400-E94ACB69D6CF}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65-46F6-9262-F94D358F5BF9}"/>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{EF80A3F1-44A8-47F8-910C-0B66566668DB}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65-46F6-9262-F94D358F5BF9}"/>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{981A68E0-2490-4172-804E-860DC8E562C5}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65-46F6-9262-F94D358F5BF9}"/>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{277C0418-C9FE-499B-B23F-A122B2CD7CEB}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65-46F6-9262-F94D358F5BF9}"/>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{D10ED8C4-3415-481D-8223-CEA2437E8907}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65-46F6-9262-F94D358F5BF9}"/>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{767D8C57-9898-4A81-B7AC-7A06DCE7C7B6}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65-46F6-9262-F94D358F5BF9}"/>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{87FB94E3-306D-4F82-9AE2-47D3B37C5A67}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65-46F6-9262-F94D358F5BF9}"/>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{AF91577F-EBA0-492E-8D86-6BA0094DFDA1}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65-46F6-9262-F94D358F5BF9}"/>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{9AF7478A-A52D-4F50-889D-0C0F19BF572D}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65-46F6-9262-F94D358F5B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c:v>
                </c:pt>
                <c:pt idx="16">
                  <c:v>11.7</c:v>
                </c:pt>
                <c:pt idx="24">
                  <c:v>10.7</c:v>
                </c:pt>
                <c:pt idx="32">
                  <c:v>10.8</c:v>
                </c:pt>
              </c:numCache>
            </c:numRef>
          </c:xVal>
          <c:yVal>
            <c:numRef>
              <c:f>公会計指標分析・財政指標組合せ分析表!$BP$73:$DC$73</c:f>
              <c:numCache>
                <c:formatCode>#,##0.0;"▲ "#,##0.0</c:formatCode>
                <c:ptCount val="40"/>
                <c:pt idx="0">
                  <c:v>45.9</c:v>
                </c:pt>
                <c:pt idx="8">
                  <c:v>53</c:v>
                </c:pt>
                <c:pt idx="16">
                  <c:v>32.1</c:v>
                </c:pt>
                <c:pt idx="24">
                  <c:v>13</c:v>
                </c:pt>
                <c:pt idx="32">
                  <c:v>9.1</c:v>
                </c:pt>
              </c:numCache>
            </c:numRef>
          </c:yVal>
          <c:extLst xmlns:c16r2="http://schemas.microsoft.com/office/drawing/2015/06/chart">
            <c:ext xmlns:c16="http://schemas.microsoft.com/office/drawing/2014/chart" uri="{C3380CC4-5D6E-409C-BE32-E72D297353CC}">
              <c16:uniqueId val="{00000009-1165-46F6-9262-F94D358F5B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{A27B670A-AA16-4EA7-B20E-D4B62ABA8BBE}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65-46F6-9262-F94D358F5B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{941B70DE-3F00-4892-BBEE-20DBE724258F}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65-46F6-9262-F94D358F5BF9}"/>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{9F5A7E41-74F1-4D72-B623-92F7097AA81E}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65-46F6-9262-F94D358F5BF9}"/>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{8FD791DA-A70E-48FE-BAE0-73331BAA76BA}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65-46F6-9262-F94D358F5BF9}"/>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{D78EB9EC-534B-4617-80C5-A3B2B2004A5F}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65-46F6-9262-F94D358F5BF9}"/>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{752468B6-A43B-4653-A1DA-8CE1695822C3}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65-46F6-9262-F94D358F5BF9}"/>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{9842AB5B-2BBC-49B1-9B9D-F18FFB737B69}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65-46F6-9262-F94D358F5BF9}"/>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{F4E34D52-3F0F-43FF-BDA8-8B8E565EEAFC}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65-46F6-9262-F94D358F5BF9}"/>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{D77BA03D-123E-4198-B026-19752884B7E6}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65-46F6-9262-F94D358F5B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extLst xmlns:c16r2="http://schemas.microsoft.com/office/drawing/2015/06/chart">
            <c:ext xmlns:c16="http://schemas.microsoft.com/office/drawing/2014/chart" uri="{C3380CC4-5D6E-409C-BE32-E72D297353CC}">
              <c16:uniqueId val="{00000013-1165-46F6-9262-F94D358F5BF9}"/>
            </c:ext>
          </c:extLst>
        </c:ser>
        <c:dLbls>
          <c:showVal val="1"/>
        </c:dLbls>
        <c:axId val="143726080"/>
        <c:axId val="143728000"/>
      </c:scatterChart>
      <c:valAx>
        <c:axId val="143726080"/>
        <c:scaling>
          <c:orientation val="minMax"/>
          <c:max val="13.8"/>
          <c:min val="6.7"/>
        </c:scaling>
        <c:axPos val="b"/>
        <c:title>
          <c:tx>
            <c:rich>
              <a:bodyPr/>
              <a:lstStyle/>
              <a:p>
                <a:pPr>
                  <a:defRPr/>
                </a:pPr>
                <a:r>
                  <a:rPr lang="ja-JP" altLang="en-US" sz="1050" b="0"/>
                  <a:t>実質公債費比率</a:t>
                </a:r>
              </a:p>
            </c:rich>
          </c:tx>
          <c:layout>
            <c:manualLayout>
              <c:xMode val="edge"/>
              <c:yMode val="edge"/>
              <c:x val="0.46792889130339888"/>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728000"/>
        <c:crosses val="autoZero"/>
        <c:crossBetween val="midCat"/>
      </c:valAx>
      <c:valAx>
        <c:axId val="143728000"/>
        <c:scaling>
          <c:orientation val="minMax"/>
          <c:max val="62"/>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0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3726080"/>
        <c:crosses val="autoZero"/>
        <c:crossBetween val="midCat"/>
        <c:majorUnit val="7"/>
      </c:valAx>
      <c:spPr>
        <a:solidFill>
          <a:srgbClr val="E6FFD5"/>
        </a:solidFill>
        <a:ln w="19050">
          <a:solidFill>
            <a:srgbClr val="000000"/>
          </a:solidFill>
        </a:ln>
      </c:spPr>
    </c:plotArea>
    <c:plotVisOnly val="1"/>
    <c:dispBlanksAs val="span"/>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　元利償還金については、平成２２年度に公債費償還額がピークを迎えた後は減少している一方、公営企業債の元利償還金に対する繰入金は増えている。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算入公債費等でも、事業費補正での交付税算入が減少しており、結果的に平成２９年度の実質公債費比率の分子は増加した。</a:t>
          </a:r>
          <a:endParaRPr kumimoji="1" lang="en-US" altLang="ja-JP" sz="1300">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　一般会計等に係る地方債の現在高は、毎年平均２３０百万円程減少している。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また他の将来負担額では、公営企業債等繰入見込額でＨ２６以降に増加はしているが、全体では減少している。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充当可能財源等でも、地方債の現在高に比例し基準財政需要額算入見込額は減少しているが、充当可能基金は横這いとなっており、結果的に将来負担比率の分子は減少傾向にある。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ふるさと納税の増加により、ふるさと妹背牛応援基金に繰入との差引で４４百万円積み立てた一方、平成２９年度に一時的な町道補修にかかる財源として８４百万円の取り崩しを行った事により、基金全体としては、６７百万円の減となった。</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短期的には、ふるさと妹背牛応援基金への積立てにより増加の予定だが、中長期的には一時的な収支不足による財政調整基金の取り崩しも予想される。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国営土地改良事業費償還基金：国営土地改良事業費償還の財源に充てる。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ふるさと妹背牛応援基金：寄附者の意向を反映させた事業に要する費用に充てる。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農業振興基金：農業の振興を図るための財源に充てる。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育英基金：必要に応じて基金の一部を奨学資金貸付金に費消する。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米穀乾燥調製貯蔵施設建設事業費償還基金：米穀乾燥調製貯蔵施設建設事業費償還の財源に充てる。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国営土地改良事業費償還基金：利子及び一般財源の積立により３百万円の増となった。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ふるさと妹背牛応援基金：利子及び寄附金の積立による増と繰入による減により差引４４百万円の増となった。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農業振興基金：利子の積立による増と繰入による減により差引４百万円の減となった。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米穀乾燥調製貯蔵施設建設事業費償還基金：利子の積立による増と繰入による減により差引２７百万円の減となった。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米穀乾燥調製貯蔵施設建設事業費償還基金：事業費償還の財源に充てる。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平成２９年度に一時的な町道補修にかかる財源として８４百万円の取り崩しを行った。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平成２９年度は利子積立のみのため微増となった。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毎年度の起債償還額は、今後も減少する見込みであり、当面は利子積立のみを行い取り崩しの予定は無し。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有形固定資産減価償却率は類似団体より高い水準にあるが、今後も保有又は管理する公共施設等の総量を見極めながら、必要とされる公共施設等を適正な状態で計画的に維持管理・修繕・更新等を行う。</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152823</xdr:rowOff>
    </xdr:from>
    <xdr:to>
      <xdr:col>19</xdr:col>
      <xdr:colOff>187325</xdr:colOff>
      <xdr:row>28</xdr:row>
      <xdr:rowOff>82973</xdr:rowOff>
    </xdr:to>
    <xdr:sp macro="" textlink="">
      <xdr:nvSpPr>
        <xdr:cNvPr id="78" name="楕円 77"/>
        <xdr:cNvSpPr/>
      </xdr:nvSpPr>
      <xdr:spPr>
        <a:xfrm>
          <a:off x="4000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53340</xdr:rowOff>
    </xdr:from>
    <xdr:to>
      <xdr:col>15</xdr:col>
      <xdr:colOff>187325</xdr:colOff>
      <xdr:row>28</xdr:row>
      <xdr:rowOff>154940</xdr:rowOff>
    </xdr:to>
    <xdr:sp macro="" textlink="">
      <xdr:nvSpPr>
        <xdr:cNvPr id="79" name="楕円 78"/>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32173</xdr:rowOff>
    </xdr:from>
    <xdr:to>
      <xdr:col>19</xdr:col>
      <xdr:colOff>136525</xdr:colOff>
      <xdr:row>28</xdr:row>
      <xdr:rowOff>104140</xdr:rowOff>
    </xdr:to>
    <xdr:cxnSp macro="">
      <xdr:nvCxnSpPr>
        <xdr:cNvPr id="80" name="直線コネクタ 79"/>
        <xdr:cNvCxnSpPr/>
      </xdr:nvCxnSpPr>
      <xdr:spPr>
        <a:xfrm flipV="1">
          <a:off x="3289300" y="560429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1"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2"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99500</xdr:rowOff>
    </xdr:from>
    <xdr:ext cx="405111" cy="259045"/>
    <xdr:sp macro="" textlink="">
      <xdr:nvSpPr>
        <xdr:cNvPr id="83" name="n_1mainValue有形固定資産減価償却率"/>
        <xdr:cNvSpPr txBox="1"/>
      </xdr:nvSpPr>
      <xdr:spPr>
        <a:xfrm>
          <a:off x="38360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84" name="n_2mainValue有形固定資産減価償却率"/>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債務償還可能年数は類似団体平均を上回っているが、将来負担額は今後も減少傾向にあり、地方交付税額にも影響されるものの、数値は改善されていく見込みである。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27" name="楕円 126"/>
        <xdr:cNvSpPr/>
      </xdr:nvSpPr>
      <xdr:spPr>
        <a:xfrm>
          <a:off x="14744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24238</xdr:rowOff>
    </xdr:from>
    <xdr:ext cx="340478" cy="259045"/>
    <xdr:sp macro="" textlink="">
      <xdr:nvSpPr>
        <xdr:cNvPr id="128" name="債務償還可能年数該当値テキスト"/>
        <xdr:cNvSpPr txBox="1"/>
      </xdr:nvSpPr>
      <xdr:spPr>
        <a:xfrm>
          <a:off x="14846300" y="6110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0" name="楕円 69"/>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71" name="楕円 70"/>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47625</xdr:rowOff>
    </xdr:to>
    <xdr:cxnSp macro="">
      <xdr:nvCxnSpPr>
        <xdr:cNvPr id="72" name="直線コネクタ 71"/>
        <xdr:cNvCxnSpPr/>
      </xdr:nvCxnSpPr>
      <xdr:spPr>
        <a:xfrm flipV="1">
          <a:off x="2908300" y="635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5" name="n_1mainValue【道路】&#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6" name="n_2mainValue【道路】&#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18838</xdr:rowOff>
    </xdr:from>
    <xdr:to>
      <xdr:col>50</xdr:col>
      <xdr:colOff>165100</xdr:colOff>
      <xdr:row>41</xdr:row>
      <xdr:rowOff>120438</xdr:rowOff>
    </xdr:to>
    <xdr:sp macro="" textlink="">
      <xdr:nvSpPr>
        <xdr:cNvPr id="114" name="楕円 113"/>
        <xdr:cNvSpPr/>
      </xdr:nvSpPr>
      <xdr:spPr>
        <a:xfrm>
          <a:off x="9588500" y="70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22606</xdr:rowOff>
    </xdr:from>
    <xdr:to>
      <xdr:col>46</xdr:col>
      <xdr:colOff>38100</xdr:colOff>
      <xdr:row>41</xdr:row>
      <xdr:rowOff>124206</xdr:rowOff>
    </xdr:to>
    <xdr:sp macro="" textlink="">
      <xdr:nvSpPr>
        <xdr:cNvPr id="115" name="楕円 114"/>
        <xdr:cNvSpPr/>
      </xdr:nvSpPr>
      <xdr:spPr>
        <a:xfrm>
          <a:off x="8699500" y="70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69638</xdr:rowOff>
    </xdr:from>
    <xdr:to>
      <xdr:col>50</xdr:col>
      <xdr:colOff>114300</xdr:colOff>
      <xdr:row>41</xdr:row>
      <xdr:rowOff>73406</xdr:rowOff>
    </xdr:to>
    <xdr:cxnSp macro="">
      <xdr:nvCxnSpPr>
        <xdr:cNvPr id="116" name="直線コネクタ 115"/>
        <xdr:cNvCxnSpPr/>
      </xdr:nvCxnSpPr>
      <xdr:spPr>
        <a:xfrm flipV="1">
          <a:off x="8750300" y="7099088"/>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111565</xdr:rowOff>
    </xdr:from>
    <xdr:ext cx="534377" cy="259045"/>
    <xdr:sp macro="" textlink="">
      <xdr:nvSpPr>
        <xdr:cNvPr id="119" name="n_1mainValue【道路】&#10;一人当たり延長"/>
        <xdr:cNvSpPr txBox="1"/>
      </xdr:nvSpPr>
      <xdr:spPr>
        <a:xfrm>
          <a:off x="9359411" y="71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115333</xdr:rowOff>
    </xdr:from>
    <xdr:ext cx="534377" cy="259045"/>
    <xdr:sp macro="" textlink="">
      <xdr:nvSpPr>
        <xdr:cNvPr id="120" name="n_2mainValue【道路】&#10;一人当たり延長"/>
        <xdr:cNvSpPr txBox="1"/>
      </xdr:nvSpPr>
      <xdr:spPr>
        <a:xfrm>
          <a:off x="8483111" y="71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59" name="楕円 158"/>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60" name="楕円 159"/>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148590</xdr:rowOff>
    </xdr:to>
    <xdr:cxnSp macro="">
      <xdr:nvCxnSpPr>
        <xdr:cNvPr id="161" name="直線コネクタ 160"/>
        <xdr:cNvCxnSpPr/>
      </xdr:nvCxnSpPr>
      <xdr:spPr>
        <a:xfrm flipV="1">
          <a:off x="2908300" y="10424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64" name="n_1main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65" name="n_2mainValue【橋りょう・トンネ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162755</xdr:rowOff>
    </xdr:from>
    <xdr:to>
      <xdr:col>50</xdr:col>
      <xdr:colOff>165100</xdr:colOff>
      <xdr:row>63</xdr:row>
      <xdr:rowOff>92905</xdr:rowOff>
    </xdr:to>
    <xdr:sp macro="" textlink="">
      <xdr:nvSpPr>
        <xdr:cNvPr id="205" name="楕円 204"/>
        <xdr:cNvSpPr/>
      </xdr:nvSpPr>
      <xdr:spPr>
        <a:xfrm>
          <a:off x="9588500" y="107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3527</xdr:rowOff>
    </xdr:from>
    <xdr:to>
      <xdr:col>46</xdr:col>
      <xdr:colOff>38100</xdr:colOff>
      <xdr:row>63</xdr:row>
      <xdr:rowOff>105127</xdr:rowOff>
    </xdr:to>
    <xdr:sp macro="" textlink="">
      <xdr:nvSpPr>
        <xdr:cNvPr id="206" name="楕円 205"/>
        <xdr:cNvSpPr/>
      </xdr:nvSpPr>
      <xdr:spPr>
        <a:xfrm>
          <a:off x="8699500" y="108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42105</xdr:rowOff>
    </xdr:from>
    <xdr:to>
      <xdr:col>50</xdr:col>
      <xdr:colOff>114300</xdr:colOff>
      <xdr:row>63</xdr:row>
      <xdr:rowOff>54327</xdr:rowOff>
    </xdr:to>
    <xdr:cxnSp macro="">
      <xdr:nvCxnSpPr>
        <xdr:cNvPr id="207" name="直線コネクタ 206"/>
        <xdr:cNvCxnSpPr/>
      </xdr:nvCxnSpPr>
      <xdr:spPr>
        <a:xfrm flipV="1">
          <a:off x="8750300" y="10843455"/>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84032</xdr:rowOff>
    </xdr:from>
    <xdr:ext cx="599010" cy="259045"/>
    <xdr:sp macro="" textlink="">
      <xdr:nvSpPr>
        <xdr:cNvPr id="210" name="n_1mainValue【橋りょう・トンネル】&#10;一人当たり有形固定資産（償却資産）額"/>
        <xdr:cNvSpPr txBox="1"/>
      </xdr:nvSpPr>
      <xdr:spPr>
        <a:xfrm>
          <a:off x="9327095" y="1088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96254</xdr:rowOff>
    </xdr:from>
    <xdr:ext cx="599010" cy="259045"/>
    <xdr:sp macro="" textlink="">
      <xdr:nvSpPr>
        <xdr:cNvPr id="211" name="n_2mainValue【橋りょう・トンネル】&#10;一人当たり有形固定資産（償却資産）額"/>
        <xdr:cNvSpPr txBox="1"/>
      </xdr:nvSpPr>
      <xdr:spPr>
        <a:xfrm>
          <a:off x="8450795" y="1089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50" name="楕円 249"/>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139700</xdr:rowOff>
    </xdr:from>
    <xdr:to>
      <xdr:col>15</xdr:col>
      <xdr:colOff>101600</xdr:colOff>
      <xdr:row>84</xdr:row>
      <xdr:rowOff>69850</xdr:rowOff>
    </xdr:to>
    <xdr:sp macro="" textlink="">
      <xdr:nvSpPr>
        <xdr:cNvPr id="251" name="楕円 250"/>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26670</xdr:rowOff>
    </xdr:to>
    <xdr:cxnSp macro="">
      <xdr:nvCxnSpPr>
        <xdr:cNvPr id="252" name="直線コネクタ 251"/>
        <xdr:cNvCxnSpPr/>
      </xdr:nvCxnSpPr>
      <xdr:spPr>
        <a:xfrm>
          <a:off x="2908300" y="1442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3"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55" name="n_1mainValue【公営住宅】&#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256" name="n_2mainValue【公営住宅】&#10;有形固定資産減価償却率"/>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36221</xdr:rowOff>
    </xdr:from>
    <xdr:to>
      <xdr:col>50</xdr:col>
      <xdr:colOff>165100</xdr:colOff>
      <xdr:row>85</xdr:row>
      <xdr:rowOff>137821</xdr:rowOff>
    </xdr:to>
    <xdr:sp macro="" textlink="">
      <xdr:nvSpPr>
        <xdr:cNvPr id="294" name="楕円 293"/>
        <xdr:cNvSpPr/>
      </xdr:nvSpPr>
      <xdr:spPr>
        <a:xfrm>
          <a:off x="9588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26048</xdr:rowOff>
    </xdr:from>
    <xdr:to>
      <xdr:col>46</xdr:col>
      <xdr:colOff>38100</xdr:colOff>
      <xdr:row>85</xdr:row>
      <xdr:rowOff>127648</xdr:rowOff>
    </xdr:to>
    <xdr:sp macro="" textlink="">
      <xdr:nvSpPr>
        <xdr:cNvPr id="295" name="楕円 294"/>
        <xdr:cNvSpPr/>
      </xdr:nvSpPr>
      <xdr:spPr>
        <a:xfrm>
          <a:off x="8699500" y="145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76848</xdr:rowOff>
    </xdr:from>
    <xdr:to>
      <xdr:col>50</xdr:col>
      <xdr:colOff>114300</xdr:colOff>
      <xdr:row>85</xdr:row>
      <xdr:rowOff>87021</xdr:rowOff>
    </xdr:to>
    <xdr:cxnSp macro="">
      <xdr:nvCxnSpPr>
        <xdr:cNvPr id="296" name="直線コネクタ 295"/>
        <xdr:cNvCxnSpPr/>
      </xdr:nvCxnSpPr>
      <xdr:spPr>
        <a:xfrm>
          <a:off x="8750300" y="1465009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7"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98"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154348</xdr:rowOff>
    </xdr:from>
    <xdr:ext cx="469744" cy="259045"/>
    <xdr:sp macro="" textlink="">
      <xdr:nvSpPr>
        <xdr:cNvPr id="299" name="n_1mainValue【公営住宅】&#10;一人当たり面積"/>
        <xdr:cNvSpPr txBox="1"/>
      </xdr:nvSpPr>
      <xdr:spPr>
        <a:xfrm>
          <a:off x="93917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144175</xdr:rowOff>
    </xdr:from>
    <xdr:ext cx="469744" cy="259045"/>
    <xdr:sp macro="" textlink="">
      <xdr:nvSpPr>
        <xdr:cNvPr id="300" name="n_2mainValue【公営住宅】&#10;一人当たり面積"/>
        <xdr:cNvSpPr txBox="1"/>
      </xdr:nvSpPr>
      <xdr:spPr>
        <a:xfrm>
          <a:off x="8515427" y="143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356" name="楕円 355"/>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157661</xdr:rowOff>
    </xdr:from>
    <xdr:to>
      <xdr:col>76</xdr:col>
      <xdr:colOff>165100</xdr:colOff>
      <xdr:row>34</xdr:row>
      <xdr:rowOff>87811</xdr:rowOff>
    </xdr:to>
    <xdr:sp macro="" textlink="">
      <xdr:nvSpPr>
        <xdr:cNvPr id="357" name="楕円 356"/>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37011</xdr:rowOff>
    </xdr:to>
    <xdr:cxnSp macro="">
      <xdr:nvCxnSpPr>
        <xdr:cNvPr id="358" name="直線コネクタ 357"/>
        <xdr:cNvCxnSpPr/>
      </xdr:nvCxnSpPr>
      <xdr:spPr>
        <a:xfrm flipV="1">
          <a:off x="14592300" y="579120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361" name="n_1mainValue【認定こども園・幼稚園・保育所】&#10;有形固定資産減価償却率"/>
        <xdr:cNvSpPr txBox="1"/>
      </xdr:nvSpPr>
      <xdr:spPr>
        <a:xfrm>
          <a:off x="15266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362" name="n_2mainValue【認定こども園・幼稚園・保育所】&#10;有形固定資産減価償却率"/>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53340</xdr:rowOff>
    </xdr:from>
    <xdr:to>
      <xdr:col>112</xdr:col>
      <xdr:colOff>38100</xdr:colOff>
      <xdr:row>40</xdr:row>
      <xdr:rowOff>154940</xdr:rowOff>
    </xdr:to>
    <xdr:sp macro="" textlink="">
      <xdr:nvSpPr>
        <xdr:cNvPr id="400" name="楕円 399"/>
        <xdr:cNvSpPr/>
      </xdr:nvSpPr>
      <xdr:spPr>
        <a:xfrm>
          <a:off x="212725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01" name="楕円 400"/>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104140</xdr:rowOff>
    </xdr:from>
    <xdr:to>
      <xdr:col>111</xdr:col>
      <xdr:colOff>177800</xdr:colOff>
      <xdr:row>40</xdr:row>
      <xdr:rowOff>110490</xdr:rowOff>
    </xdr:to>
    <xdr:cxnSp macro="">
      <xdr:nvCxnSpPr>
        <xdr:cNvPr id="402" name="直線コネクタ 401"/>
        <xdr:cNvCxnSpPr/>
      </xdr:nvCxnSpPr>
      <xdr:spPr>
        <a:xfrm flipV="1">
          <a:off x="20434300" y="69621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3"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4"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146067</xdr:rowOff>
    </xdr:from>
    <xdr:ext cx="469744" cy="259045"/>
    <xdr:sp macro="" textlink="">
      <xdr:nvSpPr>
        <xdr:cNvPr id="405" name="n_1mainValue【認定こども園・幼稚園・保育所】&#10;一人当たり面積"/>
        <xdr:cNvSpPr txBox="1"/>
      </xdr:nvSpPr>
      <xdr:spPr>
        <a:xfrm>
          <a:off x="21075727"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406" name="n_2main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445" name="楕円 444"/>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109220</xdr:rowOff>
    </xdr:from>
    <xdr:to>
      <xdr:col>76</xdr:col>
      <xdr:colOff>165100</xdr:colOff>
      <xdr:row>58</xdr:row>
      <xdr:rowOff>39370</xdr:rowOff>
    </xdr:to>
    <xdr:sp macro="" textlink="">
      <xdr:nvSpPr>
        <xdr:cNvPr id="446" name="楕円 445"/>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118110</xdr:rowOff>
    </xdr:from>
    <xdr:to>
      <xdr:col>81</xdr:col>
      <xdr:colOff>50800</xdr:colOff>
      <xdr:row>57</xdr:row>
      <xdr:rowOff>160020</xdr:rowOff>
    </xdr:to>
    <xdr:cxnSp macro="">
      <xdr:nvCxnSpPr>
        <xdr:cNvPr id="447" name="直線コネクタ 446"/>
        <xdr:cNvCxnSpPr/>
      </xdr:nvCxnSpPr>
      <xdr:spPr>
        <a:xfrm flipV="1">
          <a:off x="14592300" y="9890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8"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450" name="n_1mainValue【学校施設】&#10;有形固定資産減価償却率"/>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451" name="n_2mainValue【学校施設】&#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73101</xdr:rowOff>
    </xdr:from>
    <xdr:to>
      <xdr:col>112</xdr:col>
      <xdr:colOff>38100</xdr:colOff>
      <xdr:row>63</xdr:row>
      <xdr:rowOff>3251</xdr:rowOff>
    </xdr:to>
    <xdr:sp macro="" textlink="">
      <xdr:nvSpPr>
        <xdr:cNvPr id="489" name="楕円 488"/>
        <xdr:cNvSpPr/>
      </xdr:nvSpPr>
      <xdr:spPr>
        <a:xfrm>
          <a:off x="21272500" y="107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80493</xdr:rowOff>
    </xdr:from>
    <xdr:to>
      <xdr:col>107</xdr:col>
      <xdr:colOff>101600</xdr:colOff>
      <xdr:row>63</xdr:row>
      <xdr:rowOff>10643</xdr:rowOff>
    </xdr:to>
    <xdr:sp macro="" textlink="">
      <xdr:nvSpPr>
        <xdr:cNvPr id="490" name="楕円 489"/>
        <xdr:cNvSpPr/>
      </xdr:nvSpPr>
      <xdr:spPr>
        <a:xfrm>
          <a:off x="20383500" y="107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123901</xdr:rowOff>
    </xdr:from>
    <xdr:to>
      <xdr:col>111</xdr:col>
      <xdr:colOff>177800</xdr:colOff>
      <xdr:row>62</xdr:row>
      <xdr:rowOff>131293</xdr:rowOff>
    </xdr:to>
    <xdr:cxnSp macro="">
      <xdr:nvCxnSpPr>
        <xdr:cNvPr id="491" name="直線コネクタ 490"/>
        <xdr:cNvCxnSpPr/>
      </xdr:nvCxnSpPr>
      <xdr:spPr>
        <a:xfrm flipV="1">
          <a:off x="20434300" y="1075380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165828</xdr:rowOff>
    </xdr:from>
    <xdr:ext cx="469744" cy="259045"/>
    <xdr:sp macro="" textlink="">
      <xdr:nvSpPr>
        <xdr:cNvPr id="494" name="n_1mainValue【学校施設】&#10;一人当たり面積"/>
        <xdr:cNvSpPr txBox="1"/>
      </xdr:nvSpPr>
      <xdr:spPr>
        <a:xfrm>
          <a:off x="210757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27170</xdr:rowOff>
    </xdr:from>
    <xdr:ext cx="469744" cy="259045"/>
    <xdr:sp macro="" textlink="">
      <xdr:nvSpPr>
        <xdr:cNvPr id="495" name="n_2mainValue【学校施設】&#10;一人当たり面積"/>
        <xdr:cNvSpPr txBox="1"/>
      </xdr:nvSpPr>
      <xdr:spPr>
        <a:xfrm>
          <a:off x="20199427" y="104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本町の公共施設は、建設後</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年を経過した施設が、約４割を占め老朽化が進んでいる。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人口減少が続く中での今後の町の規模や、少子高齢化の進展による町民ニーズの変化を捉え、平成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月に策定した妹背牛町公共施設等総合管理計画に基づき、維持管理にかかる経費の増加に留意しつつ施設管理の適正化に努める。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88" name="楕円 87"/>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118745</xdr:rowOff>
    </xdr:from>
    <xdr:to>
      <xdr:col>15</xdr:col>
      <xdr:colOff>101600</xdr:colOff>
      <xdr:row>61</xdr:row>
      <xdr:rowOff>48895</xdr:rowOff>
    </xdr:to>
    <xdr:sp macro="" textlink="">
      <xdr:nvSpPr>
        <xdr:cNvPr id="89" name="楕円 88"/>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60</xdr:row>
      <xdr:rowOff>169545</xdr:rowOff>
    </xdr:to>
    <xdr:cxnSp macro="">
      <xdr:nvCxnSpPr>
        <xdr:cNvPr id="90" name="直線コネクタ 89"/>
        <xdr:cNvCxnSpPr/>
      </xdr:nvCxnSpPr>
      <xdr:spPr>
        <a:xfrm flipV="1">
          <a:off x="2908300" y="1041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91" name="n_1main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92" name="n_2mainValue【体育館・プール】&#10;有形固定資産減価償却率"/>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159676</xdr:rowOff>
    </xdr:from>
    <xdr:to>
      <xdr:col>50</xdr:col>
      <xdr:colOff>165100</xdr:colOff>
      <xdr:row>63</xdr:row>
      <xdr:rowOff>89826</xdr:rowOff>
    </xdr:to>
    <xdr:sp macro="" textlink="">
      <xdr:nvSpPr>
        <xdr:cNvPr id="134" name="楕円 133"/>
        <xdr:cNvSpPr/>
      </xdr:nvSpPr>
      <xdr:spPr>
        <a:xfrm>
          <a:off x="9588500" y="107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166207</xdr:rowOff>
    </xdr:from>
    <xdr:to>
      <xdr:col>46</xdr:col>
      <xdr:colOff>38100</xdr:colOff>
      <xdr:row>63</xdr:row>
      <xdr:rowOff>96357</xdr:rowOff>
    </xdr:to>
    <xdr:sp macro="" textlink="">
      <xdr:nvSpPr>
        <xdr:cNvPr id="135" name="楕円 134"/>
        <xdr:cNvSpPr/>
      </xdr:nvSpPr>
      <xdr:spPr>
        <a:xfrm>
          <a:off x="8699500" y="10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39026</xdr:rowOff>
    </xdr:from>
    <xdr:to>
      <xdr:col>50</xdr:col>
      <xdr:colOff>114300</xdr:colOff>
      <xdr:row>63</xdr:row>
      <xdr:rowOff>45557</xdr:rowOff>
    </xdr:to>
    <xdr:cxnSp macro="">
      <xdr:nvCxnSpPr>
        <xdr:cNvPr id="136" name="直線コネクタ 135"/>
        <xdr:cNvCxnSpPr/>
      </xdr:nvCxnSpPr>
      <xdr:spPr>
        <a:xfrm flipV="1">
          <a:off x="8750300" y="108403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106353</xdr:rowOff>
    </xdr:from>
    <xdr:ext cx="469744" cy="259045"/>
    <xdr:sp macro="" textlink="">
      <xdr:nvSpPr>
        <xdr:cNvPr id="137" name="n_1mainValue【体育館・プール】&#10;一人当たり面積"/>
        <xdr:cNvSpPr txBox="1"/>
      </xdr:nvSpPr>
      <xdr:spPr>
        <a:xfrm>
          <a:off x="9391727" y="1056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112884</xdr:rowOff>
    </xdr:from>
    <xdr:ext cx="469744" cy="259045"/>
    <xdr:sp macro="" textlink="">
      <xdr:nvSpPr>
        <xdr:cNvPr id="138" name="n_2mainValue【体育館・プール】&#10;一人当たり面積"/>
        <xdr:cNvSpPr txBox="1"/>
      </xdr:nvSpPr>
      <xdr:spPr>
        <a:xfrm>
          <a:off x="8515427" y="10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5" name="テキスト ボックス 16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6" name="直線コネクタ 16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7" name="テキスト ボックス 16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8" name="直線コネクタ 16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9" name="テキスト ボックス 16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0" name="直線コネクタ 16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1" name="テキスト ボックス 17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2" name="直線コネクタ 17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3" name="テキスト ボックス 17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4" name="直線コネクタ 1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5" name="テキスト ボックス 17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7" name="直線コネクタ 176"/>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8"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9" name="直線コネクタ 178"/>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80"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81" name="直線コネクタ 180"/>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82"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83" name="フローチャート: 判断 182"/>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84" name="フローチャート: 判断 183"/>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85"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6" name="フローチャート: 判断 185"/>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187" name="n_2aveValue【市民会館】&#10;有形固定資産減価償却率"/>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8" name="テキスト ボックス 1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193" name="楕円 192"/>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2539</xdr:rowOff>
    </xdr:from>
    <xdr:to>
      <xdr:col>15</xdr:col>
      <xdr:colOff>101600</xdr:colOff>
      <xdr:row>102</xdr:row>
      <xdr:rowOff>104139</xdr:rowOff>
    </xdr:to>
    <xdr:sp macro="" textlink="">
      <xdr:nvSpPr>
        <xdr:cNvPr id="194" name="楕円 193"/>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102</xdr:row>
      <xdr:rowOff>53339</xdr:rowOff>
    </xdr:to>
    <xdr:cxnSp macro="">
      <xdr:nvCxnSpPr>
        <xdr:cNvPr id="195" name="直線コネクタ 194"/>
        <xdr:cNvCxnSpPr/>
      </xdr:nvCxnSpPr>
      <xdr:spPr>
        <a:xfrm flipV="1">
          <a:off x="2908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74947</xdr:rowOff>
    </xdr:from>
    <xdr:ext cx="405111" cy="259045"/>
    <xdr:sp macro="" textlink="">
      <xdr:nvSpPr>
        <xdr:cNvPr id="196" name="n_1mainValue【市民会館】&#10;有形固定資産減価償却率"/>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197" name="n_2mainValue【市民会館】&#10;有形固定資産減価償却率"/>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8" name="正方形/長方形 1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9" name="正方形/長方形 1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0" name="正方形/長方形 1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1" name="正方形/長方形 2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2" name="正方形/長方形 2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3" name="正方形/長方形 2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4" name="正方形/長方形 2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5" name="正方形/長方形 2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6" name="テキスト ボックス 2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7" name="直線コネクタ 2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8" name="直線コネクタ 2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9" name="テキスト ボックス 2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0" name="直線コネクタ 2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1" name="テキスト ボックス 2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2" name="直線コネクタ 2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3" name="テキスト ボックス 2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4" name="直線コネクタ 2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5" name="テキスト ボックス 2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6" name="直線コネクタ 2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7" name="テキスト ボックス 2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21" name="直線コネクタ 220"/>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22"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23" name="直線コネクタ 222"/>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24"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25" name="直線コネクタ 224"/>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26"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27" name="フローチャート: 判断 226"/>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28" name="フローチャート: 判断 227"/>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29"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30" name="フローチャート: 判断 229"/>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31"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84837</xdr:rowOff>
    </xdr:from>
    <xdr:to>
      <xdr:col>50</xdr:col>
      <xdr:colOff>165100</xdr:colOff>
      <xdr:row>108</xdr:row>
      <xdr:rowOff>14987</xdr:rowOff>
    </xdr:to>
    <xdr:sp macro="" textlink="">
      <xdr:nvSpPr>
        <xdr:cNvPr id="237" name="楕円 236"/>
        <xdr:cNvSpPr/>
      </xdr:nvSpPr>
      <xdr:spPr>
        <a:xfrm>
          <a:off x="9588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89788</xdr:rowOff>
    </xdr:from>
    <xdr:to>
      <xdr:col>46</xdr:col>
      <xdr:colOff>38100</xdr:colOff>
      <xdr:row>108</xdr:row>
      <xdr:rowOff>19938</xdr:rowOff>
    </xdr:to>
    <xdr:sp macro="" textlink="">
      <xdr:nvSpPr>
        <xdr:cNvPr id="238" name="楕円 237"/>
        <xdr:cNvSpPr/>
      </xdr:nvSpPr>
      <xdr:spPr>
        <a:xfrm>
          <a:off x="8699500" y="18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135637</xdr:rowOff>
    </xdr:from>
    <xdr:to>
      <xdr:col>50</xdr:col>
      <xdr:colOff>114300</xdr:colOff>
      <xdr:row>107</xdr:row>
      <xdr:rowOff>140588</xdr:rowOff>
    </xdr:to>
    <xdr:cxnSp macro="">
      <xdr:nvCxnSpPr>
        <xdr:cNvPr id="239" name="直線コネクタ 238"/>
        <xdr:cNvCxnSpPr/>
      </xdr:nvCxnSpPr>
      <xdr:spPr>
        <a:xfrm flipV="1">
          <a:off x="8750300" y="18480787"/>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6114</xdr:rowOff>
    </xdr:from>
    <xdr:ext cx="469744" cy="259045"/>
    <xdr:sp macro="" textlink="">
      <xdr:nvSpPr>
        <xdr:cNvPr id="240" name="n_1mainValue【市民会館】&#10;一人当たり面積"/>
        <xdr:cNvSpPr txBox="1"/>
      </xdr:nvSpPr>
      <xdr:spPr>
        <a:xfrm>
          <a:off x="9391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11065</xdr:rowOff>
    </xdr:from>
    <xdr:ext cx="469744" cy="259045"/>
    <xdr:sp macro="" textlink="">
      <xdr:nvSpPr>
        <xdr:cNvPr id="241" name="n_2mainValue【市民会館】&#10;一人当たり面積"/>
        <xdr:cNvSpPr txBox="1"/>
      </xdr:nvSpPr>
      <xdr:spPr>
        <a:xfrm>
          <a:off x="8515427" y="18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6" name="テキスト ボックス 2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7" name="直線コネクタ 2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8" name="直線コネクタ 2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9" name="テキスト ボックス 2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0" name="直線コネクタ 2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1" name="テキスト ボックス 2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2" name="直線コネクタ 2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3" name="テキスト ボックス 2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4" name="直線コネクタ 2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5" name="テキスト ボックス 2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6" name="直線コネクタ 2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7" name="テキスト ボックス 2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8" name="直線コネクタ 2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9" name="テキスト ボックス 2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1" name="テキスト ボックス 2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3" name="直線コネクタ 282"/>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5" name="直線コネクタ 28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7" name="直線コネクタ 28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88"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89" name="フローチャート: 判断 288"/>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0" name="フローチャート: 判断 28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91"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2" name="フローチャート: 判断 291"/>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293"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4" name="テキスト ボックス 2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5" name="テキスト ボックス 2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6" name="テキスト ボックス 2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7" name="テキスト ボックス 2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8" name="テキスト ボックス 2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299" name="楕円 29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96157</xdr:rowOff>
    </xdr:from>
    <xdr:to>
      <xdr:col>76</xdr:col>
      <xdr:colOff>165100</xdr:colOff>
      <xdr:row>59</xdr:row>
      <xdr:rowOff>26307</xdr:rowOff>
    </xdr:to>
    <xdr:sp macro="" textlink="">
      <xdr:nvSpPr>
        <xdr:cNvPr id="300" name="楕円 299"/>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301" name="直線コネクタ 300"/>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302"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303"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4" name="直線コネクタ 3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5" name="テキスト ボックス 3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6" name="直線コネクタ 3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7" name="テキスト ボックス 3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8" name="直線コネクタ 3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9" name="テキスト ボックス 3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0" name="直線コネクタ 3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1" name="テキスト ボックス 3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2" name="直線コネクタ 3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3" name="テキスト ボックス 3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5" name="テキスト ボックス 3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7" name="直線コネクタ 326"/>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8"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9" name="直線コネクタ 328"/>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0"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1" name="直線コネクタ 330"/>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2"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3" name="フローチャート: 判断 332"/>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4" name="フローチャート: 判断 333"/>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35"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6" name="フローチャート: 判断 335"/>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37"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8" name="テキスト ボックス 3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9" name="テキスト ボックス 3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0" name="テキスト ボックス 3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1" name="テキスト ボックス 3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2" name="テキスト ボックス 3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37592</xdr:rowOff>
    </xdr:from>
    <xdr:to>
      <xdr:col>112</xdr:col>
      <xdr:colOff>38100</xdr:colOff>
      <xdr:row>63</xdr:row>
      <xdr:rowOff>139192</xdr:rowOff>
    </xdr:to>
    <xdr:sp macro="" textlink="">
      <xdr:nvSpPr>
        <xdr:cNvPr id="343" name="楕円 342"/>
        <xdr:cNvSpPr/>
      </xdr:nvSpPr>
      <xdr:spPr>
        <a:xfrm>
          <a:off x="21272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42164</xdr:rowOff>
    </xdr:from>
    <xdr:to>
      <xdr:col>107</xdr:col>
      <xdr:colOff>101600</xdr:colOff>
      <xdr:row>63</xdr:row>
      <xdr:rowOff>143764</xdr:rowOff>
    </xdr:to>
    <xdr:sp macro="" textlink="">
      <xdr:nvSpPr>
        <xdr:cNvPr id="344" name="楕円 343"/>
        <xdr:cNvSpPr/>
      </xdr:nvSpPr>
      <xdr:spPr>
        <a:xfrm>
          <a:off x="20383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88392</xdr:rowOff>
    </xdr:from>
    <xdr:to>
      <xdr:col>111</xdr:col>
      <xdr:colOff>177800</xdr:colOff>
      <xdr:row>63</xdr:row>
      <xdr:rowOff>92964</xdr:rowOff>
    </xdr:to>
    <xdr:cxnSp macro="">
      <xdr:nvCxnSpPr>
        <xdr:cNvPr id="345" name="直線コネクタ 344"/>
        <xdr:cNvCxnSpPr/>
      </xdr:nvCxnSpPr>
      <xdr:spPr>
        <a:xfrm flipV="1">
          <a:off x="20434300" y="10889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130319</xdr:rowOff>
    </xdr:from>
    <xdr:ext cx="469744" cy="259045"/>
    <xdr:sp macro="" textlink="">
      <xdr:nvSpPr>
        <xdr:cNvPr id="346" name="n_1mainValue【保健センター・保健所】&#10;一人当たり面積"/>
        <xdr:cNvSpPr txBox="1"/>
      </xdr:nvSpPr>
      <xdr:spPr>
        <a:xfrm>
          <a:off x="210757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134891</xdr:rowOff>
    </xdr:from>
    <xdr:ext cx="469744" cy="259045"/>
    <xdr:sp macro="" textlink="">
      <xdr:nvSpPr>
        <xdr:cNvPr id="347" name="n_2mainValue【保健センター・保健所】&#10;一人当たり面積"/>
        <xdr:cNvSpPr txBox="1"/>
      </xdr:nvSpPr>
      <xdr:spPr>
        <a:xfrm>
          <a:off x="201994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4" name="正方形/長方形 3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5" name="正方形/長方形 3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6" name="正方形/長方形 3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7" name="正方形/長方形 3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8" name="正方形/長方形 3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9" name="正方形/長方形 3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0" name="正方形/長方形 3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1" name="正方形/長方形 3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2" name="テキスト ボックス 3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3" name="直線コネクタ 3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4" name="直線コネクタ 3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5" name="テキスト ボックス 3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6" name="直線コネクタ 3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7" name="テキスト ボックス 3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8" name="直線コネクタ 3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9" name="テキスト ボックス 3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0" name="直線コネクタ 3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1" name="テキスト ボックス 3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2" name="直線コネクタ 3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3" name="テキスト ボックス 3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4" name="直線コネクタ 3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5" name="テキスト ボックス 3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6" name="直線コネクタ 3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7" name="テキスト ボックス 3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89" name="直線コネクタ 38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1" name="直線コネクタ 39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3" name="直線コネクタ 3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5" name="フローチャート: 判断 39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6" name="フローチャート: 判断 39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9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8" name="フローチャート: 判断 39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9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0" name="テキスト ボックス 3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xdr:rowOff>
    </xdr:from>
    <xdr:to>
      <xdr:col>81</xdr:col>
      <xdr:colOff>101600</xdr:colOff>
      <xdr:row>103</xdr:row>
      <xdr:rowOff>102507</xdr:rowOff>
    </xdr:to>
    <xdr:sp macro="" textlink="">
      <xdr:nvSpPr>
        <xdr:cNvPr id="405" name="楕円 404"/>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406" name="楕円 405"/>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84364</xdr:rowOff>
    </xdr:to>
    <xdr:cxnSp macro="">
      <xdr:nvCxnSpPr>
        <xdr:cNvPr id="407" name="直線コネクタ 406"/>
        <xdr:cNvCxnSpPr/>
      </xdr:nvCxnSpPr>
      <xdr:spPr>
        <a:xfrm flipV="1">
          <a:off x="14592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119034</xdr:rowOff>
    </xdr:from>
    <xdr:ext cx="405111" cy="259045"/>
    <xdr:sp macro="" textlink="">
      <xdr:nvSpPr>
        <xdr:cNvPr id="408" name="n_1mainValue【庁舎】&#10;有形固定資産減価償却率"/>
        <xdr:cNvSpPr txBox="1"/>
      </xdr:nvSpPr>
      <xdr:spPr>
        <a:xfrm>
          <a:off x="15266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409"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0" name="正方形/長方形 4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1" name="正方形/長方形 4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2" name="正方形/長方形 4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3" name="正方形/長方形 4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4" name="正方形/長方形 4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5" name="正方形/長方形 4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6" name="正方形/長方形 4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7" name="正方形/長方形 4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8" name="テキスト ボックス 4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9" name="直線コネクタ 4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0" name="直線コネクタ 4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1" name="テキスト ボックス 4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2" name="直線コネクタ 4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3" name="テキスト ボックス 4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4" name="直線コネクタ 4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5" name="テキスト ボックス 4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6" name="直線コネクタ 4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7" name="テキスト ボックス 4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8" name="直線コネクタ 4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9" name="テキスト ボックス 4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1" name="直線コネクタ 430"/>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2"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3" name="直線コネクタ 432"/>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4"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5" name="直線コネクタ 434"/>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36"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7" name="フローチャート: 判断 436"/>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38" name="フローチャート: 判断 437"/>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39"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0" name="フローチャート: 判断 439"/>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441"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2" name="テキスト ボックス 4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3" name="テキスト ボックス 4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4" name="テキスト ボックス 4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5" name="テキスト ボックス 4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6" name="テキスト ボックス 4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447" name="楕円 446"/>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7341</xdr:rowOff>
    </xdr:from>
    <xdr:to>
      <xdr:col>107</xdr:col>
      <xdr:colOff>101600</xdr:colOff>
      <xdr:row>107</xdr:row>
      <xdr:rowOff>108941</xdr:rowOff>
    </xdr:to>
    <xdr:sp macro="" textlink="">
      <xdr:nvSpPr>
        <xdr:cNvPr id="448" name="楕円 447"/>
        <xdr:cNvSpPr/>
      </xdr:nvSpPr>
      <xdr:spPr>
        <a:xfrm>
          <a:off x="20383500" y="183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58141</xdr:rowOff>
    </xdr:to>
    <xdr:cxnSp macro="">
      <xdr:nvCxnSpPr>
        <xdr:cNvPr id="449" name="直線コネクタ 448"/>
        <xdr:cNvCxnSpPr/>
      </xdr:nvCxnSpPr>
      <xdr:spPr>
        <a:xfrm flipV="1">
          <a:off x="20434300" y="18398489"/>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450"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125468</xdr:rowOff>
    </xdr:from>
    <xdr:ext cx="469744" cy="259045"/>
    <xdr:sp macro="" textlink="">
      <xdr:nvSpPr>
        <xdr:cNvPr id="451" name="n_2mainValue【庁舎】&#10;一人当たり面積"/>
        <xdr:cNvSpPr txBox="1"/>
      </xdr:nvSpPr>
      <xdr:spPr>
        <a:xfrm>
          <a:off x="20199427" y="1812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2" name="正方形/長方形 4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3" name="正方形/長方形 4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4" name="テキスト ボックス 4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solidFill>
                <a:schemeClr val="dk1"/>
              </a:solidFill>
              <a:latin typeface="ＭＳ Ｐゴシック" pitchFamily="50" charset="-128"/>
              <a:ea typeface="ＭＳ Ｐゴシック" pitchFamily="50" charset="-128"/>
              <a:cs typeface="+mn-cs"/>
            </a:rPr>
            <a:t>本町の公共施設は、建設後</a:t>
          </a:r>
          <a:r>
            <a:rPr kumimoji="1" lang="en-US" sz="1300" baseline="0">
              <a:solidFill>
                <a:schemeClr val="dk1"/>
              </a:solidFill>
              <a:latin typeface="ＭＳ Ｐゴシック" pitchFamily="50" charset="-128"/>
              <a:ea typeface="ＭＳ Ｐゴシック" pitchFamily="50" charset="-128"/>
              <a:cs typeface="+mn-cs"/>
            </a:rPr>
            <a:t>30</a:t>
          </a:r>
          <a:r>
            <a:rPr kumimoji="1" lang="ja-JP" altLang="en-US" sz="1300" baseline="0">
              <a:solidFill>
                <a:schemeClr val="dk1"/>
              </a:solidFill>
              <a:latin typeface="ＭＳ Ｐゴシック" pitchFamily="50" charset="-128"/>
              <a:ea typeface="ＭＳ Ｐゴシック" pitchFamily="50" charset="-128"/>
              <a:cs typeface="+mn-cs"/>
            </a:rPr>
            <a:t>年を経過した施設が、約４割を占め老朽化が進んでいる。</a:t>
          </a:r>
          <a:endParaRPr kumimoji="1" lang="en-US" sz="1300" baseline="0">
            <a:solidFill>
              <a:schemeClr val="dk1"/>
            </a:solidFill>
            <a:latin typeface="ＭＳ Ｐゴシック" pitchFamily="50" charset="-128"/>
            <a:ea typeface="ＭＳ Ｐゴシック" pitchFamily="50" charset="-128"/>
            <a:cs typeface="+mn-cs"/>
          </a:endParaRPr>
        </a:p>
        <a:p>
          <a:pPr fontAlgn="base"/>
          <a:r>
            <a:rPr kumimoji="1" lang="ja-JP" altLang="en-US" sz="1300" baseline="0">
              <a:solidFill>
                <a:schemeClr val="dk1"/>
              </a:solidFill>
              <a:latin typeface="ＭＳ Ｐゴシック" pitchFamily="50" charset="-128"/>
              <a:ea typeface="ＭＳ Ｐゴシック" pitchFamily="50" charset="-128"/>
              <a:cs typeface="+mn-cs"/>
            </a:rPr>
            <a:t>　人口減少が続く中での今後の町の規模や、少子高齢化の進展による町民ニーズの変化を捉え、平成</a:t>
          </a:r>
          <a:r>
            <a:rPr kumimoji="1" lang="en-US" sz="1300" baseline="0">
              <a:solidFill>
                <a:schemeClr val="dk1"/>
              </a:solidFill>
              <a:latin typeface="ＭＳ Ｐゴシック" pitchFamily="50" charset="-128"/>
              <a:ea typeface="ＭＳ Ｐゴシック" pitchFamily="50" charset="-128"/>
              <a:cs typeface="+mn-cs"/>
            </a:rPr>
            <a:t>29</a:t>
          </a:r>
          <a:r>
            <a:rPr kumimoji="1" lang="ja-JP" altLang="en-US" sz="1300" baseline="0">
              <a:solidFill>
                <a:schemeClr val="dk1"/>
              </a:solidFill>
              <a:latin typeface="ＭＳ Ｐゴシック" pitchFamily="50" charset="-128"/>
              <a:ea typeface="ＭＳ Ｐゴシック" pitchFamily="50" charset="-128"/>
              <a:cs typeface="+mn-cs"/>
            </a:rPr>
            <a:t>年</a:t>
          </a:r>
          <a:r>
            <a:rPr kumimoji="1" lang="en-US" sz="1300" baseline="0">
              <a:solidFill>
                <a:schemeClr val="dk1"/>
              </a:solidFill>
              <a:latin typeface="ＭＳ Ｐゴシック" pitchFamily="50" charset="-128"/>
              <a:ea typeface="ＭＳ Ｐゴシック" pitchFamily="50" charset="-128"/>
              <a:cs typeface="+mn-cs"/>
            </a:rPr>
            <a:t>3</a:t>
          </a:r>
          <a:r>
            <a:rPr kumimoji="1" lang="ja-JP" altLang="en-US" sz="1300" baseline="0">
              <a:solidFill>
                <a:schemeClr val="dk1"/>
              </a:solidFill>
              <a:latin typeface="ＭＳ Ｐゴシック" pitchFamily="50" charset="-128"/>
              <a:ea typeface="ＭＳ Ｐゴシック" pitchFamily="50" charset="-128"/>
              <a:cs typeface="+mn-cs"/>
            </a:rPr>
            <a:t>月に策定した妹背牛町公共施設等総合管理計画に基づき、維持管理にかかる経費の増加に留意しつつ施設管理の適正化に努める。</a:t>
          </a:r>
          <a:endParaRPr kumimoji="1" lang="en-US" sz="1300" baseline="0">
            <a:solidFill>
              <a:schemeClr val="dk1"/>
            </a:solidFill>
            <a:latin typeface="ＭＳ Ｐゴシック" pitchFamily="50" charset="-128"/>
            <a:ea typeface="ＭＳ Ｐゴシック" pitchFamily="50" charset="-128"/>
            <a:cs typeface="+mn-cs"/>
          </a:endParaRPr>
        </a:p>
        <a:p>
          <a:endParaRPr kumimoji="1" lang="en-US" altLang="ja-JP" sz="1300">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人口の減少や景気低迷などによる税収が減少傾向にある中、今後さらに計画的な職員数の削減、事業の必要性、緊急性の検討など投資的経費を抑制し、歳出の継続的な見直しに努める。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Ｈ２９は類似団体平均値を若干上回る</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％となっており、うち人件費と公債費で４８．９％を占める状況となっている。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これからも減少する見込みであり、今後更に事務事業等の見直しを行い、経常経費削減に取り組む。</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32476</xdr:rowOff>
    </xdr:from>
    <xdr:to>
      <xdr:col>23</xdr:col>
      <xdr:colOff>133350</xdr:colOff>
      <xdr:row>64</xdr:row>
      <xdr:rowOff>139337</xdr:rowOff>
    </xdr:to>
    <xdr:cxnSp macro="">
      <xdr:nvCxnSpPr>
        <xdr:cNvPr id="133" name="直線コネクタ 132"/>
        <xdr:cNvCxnSpPr/>
      </xdr:nvCxnSpPr>
      <xdr:spPr>
        <a:xfrm>
          <a:off x="4114800" y="11005276"/>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32476</xdr:rowOff>
    </xdr:from>
    <xdr:to>
      <xdr:col>19</xdr:col>
      <xdr:colOff>133350</xdr:colOff>
      <xdr:row>64</xdr:row>
      <xdr:rowOff>53159</xdr:rowOff>
    </xdr:to>
    <xdr:cxnSp macro="">
      <xdr:nvCxnSpPr>
        <xdr:cNvPr id="136" name="直線コネクタ 135"/>
        <xdr:cNvCxnSpPr/>
      </xdr:nvCxnSpPr>
      <xdr:spPr>
        <a:xfrm flipV="1">
          <a:off x="3225800" y="110052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53159</xdr:rowOff>
    </xdr:from>
    <xdr:to>
      <xdr:col>15</xdr:col>
      <xdr:colOff>82550</xdr:colOff>
      <xdr:row>65</xdr:row>
      <xdr:rowOff>43724</xdr:rowOff>
    </xdr:to>
    <xdr:cxnSp macro="">
      <xdr:nvCxnSpPr>
        <xdr:cNvPr id="139" name="直線コネクタ 138"/>
        <xdr:cNvCxnSpPr/>
      </xdr:nvCxnSpPr>
      <xdr:spPr>
        <a:xfrm flipV="1">
          <a:off x="2336800" y="11025959"/>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43724</xdr:rowOff>
    </xdr:to>
    <xdr:cxnSp macro="">
      <xdr:nvCxnSpPr>
        <xdr:cNvPr id="142" name="直線コネクタ 141"/>
        <xdr:cNvCxnSpPr/>
      </xdr:nvCxnSpPr>
      <xdr:spPr>
        <a:xfrm>
          <a:off x="1447800" y="1106043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88537</xdr:rowOff>
    </xdr:from>
    <xdr:to>
      <xdr:col>23</xdr:col>
      <xdr:colOff>184150</xdr:colOff>
      <xdr:row>65</xdr:row>
      <xdr:rowOff>18687</xdr:rowOff>
    </xdr:to>
    <xdr:sp macro="" textlink="">
      <xdr:nvSpPr>
        <xdr:cNvPr id="152" name="楕円 151"/>
        <xdr:cNvSpPr/>
      </xdr:nvSpPr>
      <xdr:spPr>
        <a:xfrm>
          <a:off x="49022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60614</xdr:rowOff>
    </xdr:from>
    <xdr:ext cx="762000" cy="259045"/>
    <xdr:sp macro="" textlink="">
      <xdr:nvSpPr>
        <xdr:cNvPr id="153" name="財政構造の弾力性該当値テキスト"/>
        <xdr:cNvSpPr txBox="1"/>
      </xdr:nvSpPr>
      <xdr:spPr>
        <a:xfrm>
          <a:off x="5041900" y="110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153126</xdr:rowOff>
    </xdr:from>
    <xdr:to>
      <xdr:col>19</xdr:col>
      <xdr:colOff>184150</xdr:colOff>
      <xdr:row>64</xdr:row>
      <xdr:rowOff>83276</xdr:rowOff>
    </xdr:to>
    <xdr:sp macro="" textlink="">
      <xdr:nvSpPr>
        <xdr:cNvPr id="154" name="楕円 153"/>
        <xdr:cNvSpPr/>
      </xdr:nvSpPr>
      <xdr:spPr>
        <a:xfrm>
          <a:off x="4064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93453</xdr:rowOff>
    </xdr:from>
    <xdr:ext cx="736600" cy="259045"/>
    <xdr:sp macro="" textlink="">
      <xdr:nvSpPr>
        <xdr:cNvPr id="155" name="テキスト ボックス 154"/>
        <xdr:cNvSpPr txBox="1"/>
      </xdr:nvSpPr>
      <xdr:spPr>
        <a:xfrm>
          <a:off x="3733800" y="1072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2359</xdr:rowOff>
    </xdr:from>
    <xdr:to>
      <xdr:col>15</xdr:col>
      <xdr:colOff>133350</xdr:colOff>
      <xdr:row>64</xdr:row>
      <xdr:rowOff>103959</xdr:rowOff>
    </xdr:to>
    <xdr:sp macro="" textlink="">
      <xdr:nvSpPr>
        <xdr:cNvPr id="156" name="楕円 155"/>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88736</xdr:rowOff>
    </xdr:from>
    <xdr:ext cx="762000" cy="259045"/>
    <xdr:sp macro="" textlink="">
      <xdr:nvSpPr>
        <xdr:cNvPr id="157" name="テキスト ボックス 156"/>
        <xdr:cNvSpPr txBox="1"/>
      </xdr:nvSpPr>
      <xdr:spPr>
        <a:xfrm>
          <a:off x="2844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164374</xdr:rowOff>
    </xdr:from>
    <xdr:to>
      <xdr:col>11</xdr:col>
      <xdr:colOff>82550</xdr:colOff>
      <xdr:row>65</xdr:row>
      <xdr:rowOff>94524</xdr:rowOff>
    </xdr:to>
    <xdr:sp macro="" textlink="">
      <xdr:nvSpPr>
        <xdr:cNvPr id="158" name="楕円 157"/>
        <xdr:cNvSpPr/>
      </xdr:nvSpPr>
      <xdr:spPr>
        <a:xfrm>
          <a:off x="2286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79301</xdr:rowOff>
    </xdr:from>
    <xdr:ext cx="762000" cy="259045"/>
    <xdr:sp macro="" textlink="">
      <xdr:nvSpPr>
        <xdr:cNvPr id="159" name="テキスト ボックス 158"/>
        <xdr:cNvSpPr txBox="1"/>
      </xdr:nvSpPr>
      <xdr:spPr>
        <a:xfrm>
          <a:off x="1955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0" name="楕円 159"/>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1" name="テキスト ボックス 160"/>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や、事務事業の見直し等による物件費の抑制を行い、Ｈ２８までは類似団体平均値を下回っていたが、平成２６年度からの再任用制度による人件費の増に加え、平成２９年度は一時的な町道補修及び除排雪経費による維持補修費の増嵩もあり、類似団体平均値を上回る結果となったが、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100724</xdr:rowOff>
    </xdr:from>
    <xdr:to>
      <xdr:col>23</xdr:col>
      <xdr:colOff>133350</xdr:colOff>
      <xdr:row>82</xdr:row>
      <xdr:rowOff>170856</xdr:rowOff>
    </xdr:to>
    <xdr:cxnSp macro="">
      <xdr:nvCxnSpPr>
        <xdr:cNvPr id="197" name="直線コネクタ 196"/>
        <xdr:cNvCxnSpPr/>
      </xdr:nvCxnSpPr>
      <xdr:spPr>
        <a:xfrm>
          <a:off x="4114800" y="14159624"/>
          <a:ext cx="8382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65632</xdr:rowOff>
    </xdr:from>
    <xdr:to>
      <xdr:col>19</xdr:col>
      <xdr:colOff>133350</xdr:colOff>
      <xdr:row>82</xdr:row>
      <xdr:rowOff>100724</xdr:rowOff>
    </xdr:to>
    <xdr:cxnSp macro="">
      <xdr:nvCxnSpPr>
        <xdr:cNvPr id="200" name="直線コネクタ 199"/>
        <xdr:cNvCxnSpPr/>
      </xdr:nvCxnSpPr>
      <xdr:spPr>
        <a:xfrm>
          <a:off x="3225800" y="14124532"/>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62778</xdr:rowOff>
    </xdr:from>
    <xdr:to>
      <xdr:col>15</xdr:col>
      <xdr:colOff>82550</xdr:colOff>
      <xdr:row>82</xdr:row>
      <xdr:rowOff>65632</xdr:rowOff>
    </xdr:to>
    <xdr:cxnSp macro="">
      <xdr:nvCxnSpPr>
        <xdr:cNvPr id="203" name="直線コネクタ 202"/>
        <xdr:cNvCxnSpPr/>
      </xdr:nvCxnSpPr>
      <xdr:spPr>
        <a:xfrm>
          <a:off x="2336800" y="1412167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28736</xdr:rowOff>
    </xdr:from>
    <xdr:to>
      <xdr:col>11</xdr:col>
      <xdr:colOff>31750</xdr:colOff>
      <xdr:row>82</xdr:row>
      <xdr:rowOff>62778</xdr:rowOff>
    </xdr:to>
    <xdr:cxnSp macro="">
      <xdr:nvCxnSpPr>
        <xdr:cNvPr id="206" name="直線コネクタ 205"/>
        <xdr:cNvCxnSpPr/>
      </xdr:nvCxnSpPr>
      <xdr:spPr>
        <a:xfrm>
          <a:off x="1447800" y="14087636"/>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120056</xdr:rowOff>
    </xdr:from>
    <xdr:to>
      <xdr:col>23</xdr:col>
      <xdr:colOff>184150</xdr:colOff>
      <xdr:row>83</xdr:row>
      <xdr:rowOff>50206</xdr:rowOff>
    </xdr:to>
    <xdr:sp macro="" textlink="">
      <xdr:nvSpPr>
        <xdr:cNvPr id="216" name="楕円 215"/>
        <xdr:cNvSpPr/>
      </xdr:nvSpPr>
      <xdr:spPr>
        <a:xfrm>
          <a:off x="4902200" y="14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92133</xdr:rowOff>
    </xdr:from>
    <xdr:ext cx="762000" cy="259045"/>
    <xdr:sp macro="" textlink="">
      <xdr:nvSpPr>
        <xdr:cNvPr id="217" name="人件費・物件費等の状況該当値テキスト"/>
        <xdr:cNvSpPr txBox="1"/>
      </xdr:nvSpPr>
      <xdr:spPr>
        <a:xfrm>
          <a:off x="5041900" y="141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49924</xdr:rowOff>
    </xdr:from>
    <xdr:to>
      <xdr:col>19</xdr:col>
      <xdr:colOff>184150</xdr:colOff>
      <xdr:row>82</xdr:row>
      <xdr:rowOff>151524</xdr:rowOff>
    </xdr:to>
    <xdr:sp macro="" textlink="">
      <xdr:nvSpPr>
        <xdr:cNvPr id="218" name="楕円 217"/>
        <xdr:cNvSpPr/>
      </xdr:nvSpPr>
      <xdr:spPr>
        <a:xfrm>
          <a:off x="40640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161701</xdr:rowOff>
    </xdr:from>
    <xdr:ext cx="736600" cy="259045"/>
    <xdr:sp macro="" textlink="">
      <xdr:nvSpPr>
        <xdr:cNvPr id="219" name="テキスト ボックス 218"/>
        <xdr:cNvSpPr txBox="1"/>
      </xdr:nvSpPr>
      <xdr:spPr>
        <a:xfrm>
          <a:off x="3733800" y="138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14832</xdr:rowOff>
    </xdr:from>
    <xdr:to>
      <xdr:col>15</xdr:col>
      <xdr:colOff>133350</xdr:colOff>
      <xdr:row>82</xdr:row>
      <xdr:rowOff>116432</xdr:rowOff>
    </xdr:to>
    <xdr:sp macro="" textlink="">
      <xdr:nvSpPr>
        <xdr:cNvPr id="220" name="楕円 219"/>
        <xdr:cNvSpPr/>
      </xdr:nvSpPr>
      <xdr:spPr>
        <a:xfrm>
          <a:off x="3175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126609</xdr:rowOff>
    </xdr:from>
    <xdr:ext cx="762000" cy="259045"/>
    <xdr:sp macro="" textlink="">
      <xdr:nvSpPr>
        <xdr:cNvPr id="221" name="テキスト ボックス 220"/>
        <xdr:cNvSpPr txBox="1"/>
      </xdr:nvSpPr>
      <xdr:spPr>
        <a:xfrm>
          <a:off x="2844800" y="1384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11978</xdr:rowOff>
    </xdr:from>
    <xdr:to>
      <xdr:col>11</xdr:col>
      <xdr:colOff>82550</xdr:colOff>
      <xdr:row>82</xdr:row>
      <xdr:rowOff>113578</xdr:rowOff>
    </xdr:to>
    <xdr:sp macro="" textlink="">
      <xdr:nvSpPr>
        <xdr:cNvPr id="222" name="楕円 221"/>
        <xdr:cNvSpPr/>
      </xdr:nvSpPr>
      <xdr:spPr>
        <a:xfrm>
          <a:off x="2286000" y="14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123755</xdr:rowOff>
    </xdr:from>
    <xdr:ext cx="762000" cy="259045"/>
    <xdr:sp macro="" textlink="">
      <xdr:nvSpPr>
        <xdr:cNvPr id="223" name="テキスト ボックス 222"/>
        <xdr:cNvSpPr txBox="1"/>
      </xdr:nvSpPr>
      <xdr:spPr>
        <a:xfrm>
          <a:off x="1955800" y="1383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149386</xdr:rowOff>
    </xdr:from>
    <xdr:to>
      <xdr:col>7</xdr:col>
      <xdr:colOff>31750</xdr:colOff>
      <xdr:row>82</xdr:row>
      <xdr:rowOff>79536</xdr:rowOff>
    </xdr:to>
    <xdr:sp macro="" textlink="">
      <xdr:nvSpPr>
        <xdr:cNvPr id="224" name="楕円 223"/>
        <xdr:cNvSpPr/>
      </xdr:nvSpPr>
      <xdr:spPr>
        <a:xfrm>
          <a:off x="1397000" y="140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89713</xdr:rowOff>
    </xdr:from>
    <xdr:ext cx="762000" cy="259045"/>
    <xdr:sp macro="" textlink="">
      <xdr:nvSpPr>
        <xdr:cNvPr id="225" name="テキスト ボックス 224"/>
        <xdr:cNvSpPr txBox="1"/>
      </xdr:nvSpPr>
      <xdr:spPr>
        <a:xfrm>
          <a:off x="1066800" y="138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Ｈ２７以降数値は改善されたものの、類似団体平均値とでは指数は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5" name="直線コネクタ 254"/>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60325</xdr:rowOff>
    </xdr:to>
    <xdr:cxnSp macro="">
      <xdr:nvCxnSpPr>
        <xdr:cNvPr id="258" name="直線コネクタ 257"/>
        <xdr:cNvCxnSpPr/>
      </xdr:nvCxnSpPr>
      <xdr:spPr>
        <a:xfrm>
          <a:off x="15290800" y="1511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89</xdr:row>
      <xdr:rowOff>9525</xdr:rowOff>
    </xdr:to>
    <xdr:cxnSp macro="">
      <xdr:nvCxnSpPr>
        <xdr:cNvPr id="261" name="直線コネクタ 260"/>
        <xdr:cNvCxnSpPr/>
      </xdr:nvCxnSpPr>
      <xdr:spPr>
        <a:xfrm flipV="1">
          <a:off x="14401800" y="1511776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27623</xdr:rowOff>
    </xdr:to>
    <xdr:cxnSp macro="">
      <xdr:nvCxnSpPr>
        <xdr:cNvPr id="264" name="直線コネクタ 263"/>
        <xdr:cNvCxnSpPr/>
      </xdr:nvCxnSpPr>
      <xdr:spPr>
        <a:xfrm flipV="1">
          <a:off x="13512800" y="152685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5"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8" name="楕円 277"/>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9" name="テキスト ボックス 278"/>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0" name="楕円 279"/>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1" name="テキスト ボックス 280"/>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148273</xdr:rowOff>
    </xdr:from>
    <xdr:to>
      <xdr:col>64</xdr:col>
      <xdr:colOff>152400</xdr:colOff>
      <xdr:row>89</xdr:row>
      <xdr:rowOff>78423</xdr:rowOff>
    </xdr:to>
    <xdr:sp macro="" textlink="">
      <xdr:nvSpPr>
        <xdr:cNvPr id="282" name="楕円 281"/>
        <xdr:cNvSpPr/>
      </xdr:nvSpPr>
      <xdr:spPr>
        <a:xfrm>
          <a:off x="13462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63200</xdr:rowOff>
    </xdr:from>
    <xdr:ext cx="762000" cy="259045"/>
    <xdr:sp macro="" textlink="">
      <xdr:nvSpPr>
        <xdr:cNvPr id="283" name="テキスト ボックス 28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54953</xdr:rowOff>
    </xdr:from>
    <xdr:to>
      <xdr:col>81</xdr:col>
      <xdr:colOff>44450</xdr:colOff>
      <xdr:row>61</xdr:row>
      <xdr:rowOff>67983</xdr:rowOff>
    </xdr:to>
    <xdr:cxnSp macro="">
      <xdr:nvCxnSpPr>
        <xdr:cNvPr id="315" name="直線コネクタ 314"/>
        <xdr:cNvCxnSpPr/>
      </xdr:nvCxnSpPr>
      <xdr:spPr>
        <a:xfrm>
          <a:off x="16179800" y="1051340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43853</xdr:rowOff>
    </xdr:from>
    <xdr:to>
      <xdr:col>77</xdr:col>
      <xdr:colOff>44450</xdr:colOff>
      <xdr:row>61</xdr:row>
      <xdr:rowOff>54953</xdr:rowOff>
    </xdr:to>
    <xdr:cxnSp macro="">
      <xdr:nvCxnSpPr>
        <xdr:cNvPr id="318" name="直線コネクタ 317"/>
        <xdr:cNvCxnSpPr/>
      </xdr:nvCxnSpPr>
      <xdr:spPr>
        <a:xfrm>
          <a:off x="15290800" y="10502303"/>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43853</xdr:rowOff>
    </xdr:from>
    <xdr:to>
      <xdr:col>72</xdr:col>
      <xdr:colOff>203200</xdr:colOff>
      <xdr:row>61</xdr:row>
      <xdr:rowOff>44577</xdr:rowOff>
    </xdr:to>
    <xdr:cxnSp macro="">
      <xdr:nvCxnSpPr>
        <xdr:cNvPr id="321" name="直線コネクタ 320"/>
        <xdr:cNvCxnSpPr/>
      </xdr:nvCxnSpPr>
      <xdr:spPr>
        <a:xfrm flipV="1">
          <a:off x="14401800" y="1050230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11278</xdr:rowOff>
    </xdr:from>
    <xdr:to>
      <xdr:col>68</xdr:col>
      <xdr:colOff>152400</xdr:colOff>
      <xdr:row>61</xdr:row>
      <xdr:rowOff>44577</xdr:rowOff>
    </xdr:to>
    <xdr:cxnSp macro="">
      <xdr:nvCxnSpPr>
        <xdr:cNvPr id="324" name="直線コネクタ 323"/>
        <xdr:cNvCxnSpPr/>
      </xdr:nvCxnSpPr>
      <xdr:spPr>
        <a:xfrm>
          <a:off x="13512800" y="1046972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17183</xdr:rowOff>
    </xdr:from>
    <xdr:to>
      <xdr:col>81</xdr:col>
      <xdr:colOff>95250</xdr:colOff>
      <xdr:row>61</xdr:row>
      <xdr:rowOff>118783</xdr:rowOff>
    </xdr:to>
    <xdr:sp macro="" textlink="">
      <xdr:nvSpPr>
        <xdr:cNvPr id="334" name="楕円 333"/>
        <xdr:cNvSpPr/>
      </xdr:nvSpPr>
      <xdr:spPr>
        <a:xfrm>
          <a:off x="169672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33710</xdr:rowOff>
    </xdr:from>
    <xdr:ext cx="762000" cy="259045"/>
    <xdr:sp macro="" textlink="">
      <xdr:nvSpPr>
        <xdr:cNvPr id="335" name="定員管理の状況該当値テキスト"/>
        <xdr:cNvSpPr txBox="1"/>
      </xdr:nvSpPr>
      <xdr:spPr>
        <a:xfrm>
          <a:off x="17106900" y="1032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4153</xdr:rowOff>
    </xdr:from>
    <xdr:to>
      <xdr:col>77</xdr:col>
      <xdr:colOff>95250</xdr:colOff>
      <xdr:row>61</xdr:row>
      <xdr:rowOff>105753</xdr:rowOff>
    </xdr:to>
    <xdr:sp macro="" textlink="">
      <xdr:nvSpPr>
        <xdr:cNvPr id="336" name="楕円 335"/>
        <xdr:cNvSpPr/>
      </xdr:nvSpPr>
      <xdr:spPr>
        <a:xfrm>
          <a:off x="16129000" y="104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115930</xdr:rowOff>
    </xdr:from>
    <xdr:ext cx="736600" cy="259045"/>
    <xdr:sp macro="" textlink="">
      <xdr:nvSpPr>
        <xdr:cNvPr id="337" name="テキスト ボックス 336"/>
        <xdr:cNvSpPr txBox="1"/>
      </xdr:nvSpPr>
      <xdr:spPr>
        <a:xfrm>
          <a:off x="15798800" y="1023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164503</xdr:rowOff>
    </xdr:from>
    <xdr:to>
      <xdr:col>73</xdr:col>
      <xdr:colOff>44450</xdr:colOff>
      <xdr:row>61</xdr:row>
      <xdr:rowOff>94653</xdr:rowOff>
    </xdr:to>
    <xdr:sp macro="" textlink="">
      <xdr:nvSpPr>
        <xdr:cNvPr id="338" name="楕円 337"/>
        <xdr:cNvSpPr/>
      </xdr:nvSpPr>
      <xdr:spPr>
        <a:xfrm>
          <a:off x="15240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104830</xdr:rowOff>
    </xdr:from>
    <xdr:ext cx="762000" cy="259045"/>
    <xdr:sp macro="" textlink="">
      <xdr:nvSpPr>
        <xdr:cNvPr id="339" name="テキスト ボックス 338"/>
        <xdr:cNvSpPr txBox="1"/>
      </xdr:nvSpPr>
      <xdr:spPr>
        <a:xfrm>
          <a:off x="14909800" y="102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165227</xdr:rowOff>
    </xdr:from>
    <xdr:to>
      <xdr:col>68</xdr:col>
      <xdr:colOff>203200</xdr:colOff>
      <xdr:row>61</xdr:row>
      <xdr:rowOff>95377</xdr:rowOff>
    </xdr:to>
    <xdr:sp macro="" textlink="">
      <xdr:nvSpPr>
        <xdr:cNvPr id="340" name="楕円 339"/>
        <xdr:cNvSpPr/>
      </xdr:nvSpPr>
      <xdr:spPr>
        <a:xfrm>
          <a:off x="14351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105554</xdr:rowOff>
    </xdr:from>
    <xdr:ext cx="762000" cy="259045"/>
    <xdr:sp macro="" textlink="">
      <xdr:nvSpPr>
        <xdr:cNvPr id="341" name="テキスト ボックス 340"/>
        <xdr:cNvSpPr txBox="1"/>
      </xdr:nvSpPr>
      <xdr:spPr>
        <a:xfrm>
          <a:off x="14020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131928</xdr:rowOff>
    </xdr:from>
    <xdr:to>
      <xdr:col>64</xdr:col>
      <xdr:colOff>152400</xdr:colOff>
      <xdr:row>61</xdr:row>
      <xdr:rowOff>62078</xdr:rowOff>
    </xdr:to>
    <xdr:sp macro="" textlink="">
      <xdr:nvSpPr>
        <xdr:cNvPr id="342" name="楕円 341"/>
        <xdr:cNvSpPr/>
      </xdr:nvSpPr>
      <xdr:spPr>
        <a:xfrm>
          <a:off x="13462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72255</xdr:rowOff>
    </xdr:from>
    <xdr:ext cx="762000" cy="259045"/>
    <xdr:sp macro="" textlink="">
      <xdr:nvSpPr>
        <xdr:cNvPr id="343" name="テキスト ボックス 342"/>
        <xdr:cNvSpPr txBox="1"/>
      </xdr:nvSpPr>
      <xdr:spPr>
        <a:xfrm>
          <a:off x="13131800" y="101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これからは減少していく見込みであり、今後も交付税措置のある町債を優先して発行し、財源措置のない単独事業を抑制するなど公債費の適正な管理・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79163</xdr:rowOff>
    </xdr:to>
    <xdr:cxnSp macro="">
      <xdr:nvCxnSpPr>
        <xdr:cNvPr id="376" name="直線コネクタ 375"/>
        <xdr:cNvCxnSpPr/>
      </xdr:nvCxnSpPr>
      <xdr:spPr>
        <a:xfrm>
          <a:off x="16179800" y="744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151554</xdr:rowOff>
    </xdr:to>
    <xdr:cxnSp macro="">
      <xdr:nvCxnSpPr>
        <xdr:cNvPr id="379" name="直線コネクタ 378"/>
        <xdr:cNvCxnSpPr/>
      </xdr:nvCxnSpPr>
      <xdr:spPr>
        <a:xfrm flipV="1">
          <a:off x="15290800" y="744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84667</xdr:rowOff>
    </xdr:to>
    <xdr:cxnSp macro="">
      <xdr:nvCxnSpPr>
        <xdr:cNvPr id="382" name="直線コネクタ 381"/>
        <xdr:cNvCxnSpPr/>
      </xdr:nvCxnSpPr>
      <xdr:spPr>
        <a:xfrm flipV="1">
          <a:off x="14401800" y="75239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100754</xdr:rowOff>
    </xdr:to>
    <xdr:cxnSp macro="">
      <xdr:nvCxnSpPr>
        <xdr:cNvPr id="385" name="直線コネクタ 384"/>
        <xdr:cNvCxnSpPr/>
      </xdr:nvCxnSpPr>
      <xdr:spPr>
        <a:xfrm flipV="1">
          <a:off x="13512800" y="7628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5" name="楕円 394"/>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396"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397" name="楕円 396"/>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398" name="テキスト ボックス 397"/>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399" name="楕円 398"/>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0" name="テキスト ボックス 399"/>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1" name="楕円 400"/>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02" name="テキスト ボックス 401"/>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03" name="楕円 402"/>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04" name="テキスト ボックス 403"/>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類似団体平均と比較すると高い水準にあるが、近年は地方債残高が毎年約２億円程度減少し、充当可能基金も増加しており比率はＨ２６を除き年々減少傾向にある。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69759</xdr:rowOff>
    </xdr:from>
    <xdr:to>
      <xdr:col>81</xdr:col>
      <xdr:colOff>44450</xdr:colOff>
      <xdr:row>14</xdr:row>
      <xdr:rowOff>136979</xdr:rowOff>
    </xdr:to>
    <xdr:cxnSp macro="">
      <xdr:nvCxnSpPr>
        <xdr:cNvPr id="440" name="直線コネクタ 439"/>
        <xdr:cNvCxnSpPr/>
      </xdr:nvCxnSpPr>
      <xdr:spPr>
        <a:xfrm flipV="1">
          <a:off x="16179800" y="2470059"/>
          <a:ext cx="8382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136979</xdr:rowOff>
    </xdr:from>
    <xdr:to>
      <xdr:col>77</xdr:col>
      <xdr:colOff>44450</xdr:colOff>
      <xdr:row>16</xdr:row>
      <xdr:rowOff>123281</xdr:rowOff>
    </xdr:to>
    <xdr:cxnSp macro="">
      <xdr:nvCxnSpPr>
        <xdr:cNvPr id="443" name="直線コネクタ 442"/>
        <xdr:cNvCxnSpPr/>
      </xdr:nvCxnSpPr>
      <xdr:spPr>
        <a:xfrm flipV="1">
          <a:off x="15290800" y="2537279"/>
          <a:ext cx="889000" cy="3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123281</xdr:rowOff>
    </xdr:from>
    <xdr:to>
      <xdr:col>72</xdr:col>
      <xdr:colOff>203200</xdr:colOff>
      <xdr:row>18</xdr:row>
      <xdr:rowOff>140607</xdr:rowOff>
    </xdr:to>
    <xdr:cxnSp macro="">
      <xdr:nvCxnSpPr>
        <xdr:cNvPr id="446" name="直線コネクタ 445"/>
        <xdr:cNvCxnSpPr/>
      </xdr:nvCxnSpPr>
      <xdr:spPr>
        <a:xfrm flipV="1">
          <a:off x="14401800" y="2866481"/>
          <a:ext cx="889000" cy="3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18234</xdr:rowOff>
    </xdr:from>
    <xdr:to>
      <xdr:col>68</xdr:col>
      <xdr:colOff>152400</xdr:colOff>
      <xdr:row>18</xdr:row>
      <xdr:rowOff>140607</xdr:rowOff>
    </xdr:to>
    <xdr:cxnSp macro="">
      <xdr:nvCxnSpPr>
        <xdr:cNvPr id="449" name="直線コネクタ 448"/>
        <xdr:cNvCxnSpPr/>
      </xdr:nvCxnSpPr>
      <xdr:spPr>
        <a:xfrm>
          <a:off x="13512800" y="3104334"/>
          <a:ext cx="8890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18959</xdr:rowOff>
    </xdr:from>
    <xdr:to>
      <xdr:col>81</xdr:col>
      <xdr:colOff>95250</xdr:colOff>
      <xdr:row>14</xdr:row>
      <xdr:rowOff>120559</xdr:rowOff>
    </xdr:to>
    <xdr:sp macro="" textlink="">
      <xdr:nvSpPr>
        <xdr:cNvPr id="459" name="楕円 458"/>
        <xdr:cNvSpPr/>
      </xdr:nvSpPr>
      <xdr:spPr>
        <a:xfrm>
          <a:off x="169672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162486</xdr:rowOff>
    </xdr:from>
    <xdr:ext cx="762000" cy="259045"/>
    <xdr:sp macro="" textlink="">
      <xdr:nvSpPr>
        <xdr:cNvPr id="460" name="将来負担の状況該当値テキスト"/>
        <xdr:cNvSpPr txBox="1"/>
      </xdr:nvSpPr>
      <xdr:spPr>
        <a:xfrm>
          <a:off x="17106900" y="239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86179</xdr:rowOff>
    </xdr:from>
    <xdr:to>
      <xdr:col>77</xdr:col>
      <xdr:colOff>95250</xdr:colOff>
      <xdr:row>15</xdr:row>
      <xdr:rowOff>16329</xdr:rowOff>
    </xdr:to>
    <xdr:sp macro="" textlink="">
      <xdr:nvSpPr>
        <xdr:cNvPr id="461" name="楕円 460"/>
        <xdr:cNvSpPr/>
      </xdr:nvSpPr>
      <xdr:spPr>
        <a:xfrm>
          <a:off x="16129000" y="24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1106</xdr:rowOff>
    </xdr:from>
    <xdr:ext cx="736600" cy="259045"/>
    <xdr:sp macro="" textlink="">
      <xdr:nvSpPr>
        <xdr:cNvPr id="462" name="テキスト ボックス 461"/>
        <xdr:cNvSpPr txBox="1"/>
      </xdr:nvSpPr>
      <xdr:spPr>
        <a:xfrm>
          <a:off x="15798800" y="257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72481</xdr:rowOff>
    </xdr:from>
    <xdr:to>
      <xdr:col>73</xdr:col>
      <xdr:colOff>44450</xdr:colOff>
      <xdr:row>17</xdr:row>
      <xdr:rowOff>2631</xdr:rowOff>
    </xdr:to>
    <xdr:sp macro="" textlink="">
      <xdr:nvSpPr>
        <xdr:cNvPr id="463" name="楕円 462"/>
        <xdr:cNvSpPr/>
      </xdr:nvSpPr>
      <xdr:spPr>
        <a:xfrm>
          <a:off x="15240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158858</xdr:rowOff>
    </xdr:from>
    <xdr:ext cx="762000" cy="259045"/>
    <xdr:sp macro="" textlink="">
      <xdr:nvSpPr>
        <xdr:cNvPr id="464" name="テキスト ボックス 463"/>
        <xdr:cNvSpPr txBox="1"/>
      </xdr:nvSpPr>
      <xdr:spPr>
        <a:xfrm>
          <a:off x="14909800" y="290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89807</xdr:rowOff>
    </xdr:from>
    <xdr:to>
      <xdr:col>68</xdr:col>
      <xdr:colOff>203200</xdr:colOff>
      <xdr:row>19</xdr:row>
      <xdr:rowOff>19957</xdr:rowOff>
    </xdr:to>
    <xdr:sp macro="" textlink="">
      <xdr:nvSpPr>
        <xdr:cNvPr id="465" name="楕円 464"/>
        <xdr:cNvSpPr/>
      </xdr:nvSpPr>
      <xdr:spPr>
        <a:xfrm>
          <a:off x="14351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4734</xdr:rowOff>
    </xdr:from>
    <xdr:ext cx="762000" cy="259045"/>
    <xdr:sp macro="" textlink="">
      <xdr:nvSpPr>
        <xdr:cNvPr id="466" name="テキスト ボックス 465"/>
        <xdr:cNvSpPr txBox="1"/>
      </xdr:nvSpPr>
      <xdr:spPr>
        <a:xfrm>
          <a:off x="14020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138884</xdr:rowOff>
    </xdr:from>
    <xdr:to>
      <xdr:col>64</xdr:col>
      <xdr:colOff>152400</xdr:colOff>
      <xdr:row>18</xdr:row>
      <xdr:rowOff>69034</xdr:rowOff>
    </xdr:to>
    <xdr:sp macro="" textlink="">
      <xdr:nvSpPr>
        <xdr:cNvPr id="467" name="楕円 466"/>
        <xdr:cNvSpPr/>
      </xdr:nvSpPr>
      <xdr:spPr>
        <a:xfrm>
          <a:off x="13462000" y="30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53811</xdr:rowOff>
    </xdr:from>
    <xdr:ext cx="762000" cy="259045"/>
    <xdr:sp macro="" textlink="">
      <xdr:nvSpPr>
        <xdr:cNvPr id="468" name="テキスト ボックス 467"/>
        <xdr:cNvSpPr txBox="1"/>
      </xdr:nvSpPr>
      <xdr:spPr>
        <a:xfrm>
          <a:off x="13131800" y="31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101854</xdr:rowOff>
    </xdr:to>
    <xdr:cxnSp macro="">
      <xdr:nvCxnSpPr>
        <xdr:cNvPr id="64" name="直線コネクタ 63"/>
        <xdr:cNvCxnSpPr/>
      </xdr:nvCxnSpPr>
      <xdr:spPr>
        <a:xfrm>
          <a:off x="3987800" y="63997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78994</xdr:rowOff>
    </xdr:to>
    <xdr:cxnSp macro="">
      <xdr:nvCxnSpPr>
        <xdr:cNvPr id="67" name="直線コネクタ 66"/>
        <xdr:cNvCxnSpPr/>
      </xdr:nvCxnSpPr>
      <xdr:spPr>
        <a:xfrm flipV="1">
          <a:off x="3098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133858</xdr:rowOff>
    </xdr:to>
    <xdr:cxnSp macro="">
      <xdr:nvCxnSpPr>
        <xdr:cNvPr id="70" name="直線コネクタ 69"/>
        <xdr:cNvCxnSpPr/>
      </xdr:nvCxnSpPr>
      <xdr:spPr>
        <a:xfrm flipV="1">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133858</xdr:rowOff>
    </xdr:to>
    <xdr:cxnSp macro="">
      <xdr:nvCxnSpPr>
        <xdr:cNvPr id="73" name="直線コネクタ 72"/>
        <xdr:cNvCxnSpPr/>
      </xdr:nvCxnSpPr>
      <xdr:spPr>
        <a:xfrm>
          <a:off x="1320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行政改革による徹底した事務事業等の見直し・削減等を図ってきたことにより、近年は類似団体平均値を下回って推移している。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40459</xdr:rowOff>
    </xdr:from>
    <xdr:to>
      <xdr:col>82</xdr:col>
      <xdr:colOff>107950</xdr:colOff>
      <xdr:row>15</xdr:row>
      <xdr:rowOff>40459</xdr:rowOff>
    </xdr:to>
    <xdr:cxnSp macro="">
      <xdr:nvCxnSpPr>
        <xdr:cNvPr id="127" name="直線コネクタ 126"/>
        <xdr:cNvCxnSpPr/>
      </xdr:nvCxnSpPr>
      <xdr:spPr>
        <a:xfrm>
          <a:off x="15671800" y="261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146594</xdr:rowOff>
    </xdr:from>
    <xdr:to>
      <xdr:col>78</xdr:col>
      <xdr:colOff>69850</xdr:colOff>
      <xdr:row>15</xdr:row>
      <xdr:rowOff>40459</xdr:rowOff>
    </xdr:to>
    <xdr:cxnSp macro="">
      <xdr:nvCxnSpPr>
        <xdr:cNvPr id="130" name="直線コネクタ 129"/>
        <xdr:cNvCxnSpPr/>
      </xdr:nvCxnSpPr>
      <xdr:spPr>
        <a:xfrm>
          <a:off x="14782800" y="25468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146594</xdr:rowOff>
    </xdr:from>
    <xdr:to>
      <xdr:col>73</xdr:col>
      <xdr:colOff>180975</xdr:colOff>
      <xdr:row>14</xdr:row>
      <xdr:rowOff>146594</xdr:rowOff>
    </xdr:to>
    <xdr:cxnSp macro="">
      <xdr:nvCxnSpPr>
        <xdr:cNvPr id="133" name="直線コネクタ 132"/>
        <xdr:cNvCxnSpPr/>
      </xdr:nvCxnSpPr>
      <xdr:spPr>
        <a:xfrm>
          <a:off x="13893800" y="2546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107406</xdr:rowOff>
    </xdr:from>
    <xdr:to>
      <xdr:col>69</xdr:col>
      <xdr:colOff>92075</xdr:colOff>
      <xdr:row>14</xdr:row>
      <xdr:rowOff>146594</xdr:rowOff>
    </xdr:to>
    <xdr:cxnSp macro="">
      <xdr:nvCxnSpPr>
        <xdr:cNvPr id="136" name="直線コネクタ 135"/>
        <xdr:cNvCxnSpPr/>
      </xdr:nvCxnSpPr>
      <xdr:spPr>
        <a:xfrm>
          <a:off x="13004800" y="25077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6" name="楕円 145"/>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7"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161109</xdr:rowOff>
    </xdr:from>
    <xdr:to>
      <xdr:col>78</xdr:col>
      <xdr:colOff>120650</xdr:colOff>
      <xdr:row>15</xdr:row>
      <xdr:rowOff>91259</xdr:rowOff>
    </xdr:to>
    <xdr:sp macro="" textlink="">
      <xdr:nvSpPr>
        <xdr:cNvPr id="148" name="楕円 147"/>
        <xdr:cNvSpPr/>
      </xdr:nvSpPr>
      <xdr:spPr>
        <a:xfrm>
          <a:off x="15621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101436</xdr:rowOff>
    </xdr:from>
    <xdr:ext cx="736600" cy="259045"/>
    <xdr:sp macro="" textlink="">
      <xdr:nvSpPr>
        <xdr:cNvPr id="149" name="テキスト ボックス 148"/>
        <xdr:cNvSpPr txBox="1"/>
      </xdr:nvSpPr>
      <xdr:spPr>
        <a:xfrm>
          <a:off x="15290800" y="233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95794</xdr:rowOff>
    </xdr:from>
    <xdr:to>
      <xdr:col>74</xdr:col>
      <xdr:colOff>31750</xdr:colOff>
      <xdr:row>15</xdr:row>
      <xdr:rowOff>25944</xdr:rowOff>
    </xdr:to>
    <xdr:sp macro="" textlink="">
      <xdr:nvSpPr>
        <xdr:cNvPr id="150" name="楕円 149"/>
        <xdr:cNvSpPr/>
      </xdr:nvSpPr>
      <xdr:spPr>
        <a:xfrm>
          <a:off x="14732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36121</xdr:rowOff>
    </xdr:from>
    <xdr:ext cx="762000" cy="259045"/>
    <xdr:sp macro="" textlink="">
      <xdr:nvSpPr>
        <xdr:cNvPr id="151" name="テキスト ボックス 150"/>
        <xdr:cNvSpPr txBox="1"/>
      </xdr:nvSpPr>
      <xdr:spPr>
        <a:xfrm>
          <a:off x="14401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95794</xdr:rowOff>
    </xdr:from>
    <xdr:to>
      <xdr:col>69</xdr:col>
      <xdr:colOff>142875</xdr:colOff>
      <xdr:row>15</xdr:row>
      <xdr:rowOff>25944</xdr:rowOff>
    </xdr:to>
    <xdr:sp macro="" textlink="">
      <xdr:nvSpPr>
        <xdr:cNvPr id="152" name="楕円 151"/>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36121</xdr:rowOff>
    </xdr:from>
    <xdr:ext cx="762000" cy="259045"/>
    <xdr:sp macro="" textlink="">
      <xdr:nvSpPr>
        <xdr:cNvPr id="153" name="テキスト ボックス 152"/>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56606</xdr:rowOff>
    </xdr:from>
    <xdr:to>
      <xdr:col>65</xdr:col>
      <xdr:colOff>53975</xdr:colOff>
      <xdr:row>14</xdr:row>
      <xdr:rowOff>158206</xdr:rowOff>
    </xdr:to>
    <xdr:sp macro="" textlink="">
      <xdr:nvSpPr>
        <xdr:cNvPr id="154" name="楕円 153"/>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168383</xdr:rowOff>
    </xdr:from>
    <xdr:ext cx="762000" cy="259045"/>
    <xdr:sp macro="" textlink="">
      <xdr:nvSpPr>
        <xdr:cNvPr id="155" name="テキスト ボックス 154"/>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114300</xdr:rowOff>
    </xdr:to>
    <xdr:cxnSp macro="">
      <xdr:nvCxnSpPr>
        <xdr:cNvPr id="187" name="直線コネクタ 186"/>
        <xdr:cNvCxnSpPr/>
      </xdr:nvCxnSpPr>
      <xdr:spPr>
        <a:xfrm>
          <a:off x="3987800" y="937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90" name="直線コネクタ 189"/>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152400</xdr:rowOff>
    </xdr:to>
    <xdr:cxnSp macro="">
      <xdr:nvCxnSpPr>
        <xdr:cNvPr id="193" name="直線コネクタ 192"/>
        <xdr:cNvCxnSpPr/>
      </xdr:nvCxnSpPr>
      <xdr:spPr>
        <a:xfrm flipV="1">
          <a:off x="2209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152400</xdr:rowOff>
    </xdr:to>
    <xdr:cxnSp macro="">
      <xdr:nvCxnSpPr>
        <xdr:cNvPr id="196" name="直線コネクタ 195"/>
        <xdr:cNvCxnSpPr/>
      </xdr:nvCxnSpPr>
      <xdr:spPr>
        <a:xfrm>
          <a:off x="1320800" y="934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0" name="楕円 209"/>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1" name="テキスト ボックス 210"/>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2" name="楕円 211"/>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3" name="テキスト ボックス 21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その他にかかる経常収支比率は、類似団体とほぼ同数値で推移しているが、公共施設の老朽化が進み改修費が</a:t>
          </a:r>
          <a:r>
            <a:rPr kumimoji="1" lang="en-US" altLang="ja-JP" sz="1300">
              <a:latin typeface="ＭＳ Ｐゴシック" panose="020B0600070205080204" pitchFamily="50" charset="-128"/>
              <a:ea typeface="ＭＳ Ｐゴシック" panose="020B0600070205080204" pitchFamily="50" charset="-128"/>
            </a:rPr>
            <a:t>2033</a:t>
          </a:r>
          <a:r>
            <a:rPr kumimoji="1" lang="ja-JP" altLang="en-US" sz="1300">
              <a:latin typeface="ＭＳ Ｐゴシック" panose="020B0600070205080204" pitchFamily="50" charset="-128"/>
              <a:ea typeface="ＭＳ Ｐゴシック" panose="020B0600070205080204" pitchFamily="50" charset="-128"/>
            </a:rPr>
            <a:t>年頃にピークを迎える試算もあり維持補修費の平準化が重要となっている。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また、国民健康保険においても都道府県単位化を見据えながら保険料の適正化を図ることなどにより安定した事業運営を行い、普通会計からの繰出金を減らしていくよう努める。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21844</xdr:rowOff>
    </xdr:to>
    <xdr:cxnSp macro="">
      <xdr:nvCxnSpPr>
        <xdr:cNvPr id="245" name="直線コネクタ 244"/>
        <xdr:cNvCxnSpPr/>
      </xdr:nvCxnSpPr>
      <xdr:spPr>
        <a:xfrm>
          <a:off x="15671800" y="95681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170434</xdr:rowOff>
    </xdr:to>
    <xdr:cxnSp macro="">
      <xdr:nvCxnSpPr>
        <xdr:cNvPr id="248" name="直線コネクタ 247"/>
        <xdr:cNvCxnSpPr/>
      </xdr:nvCxnSpPr>
      <xdr:spPr>
        <a:xfrm flipV="1">
          <a:off x="14782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72136</xdr:rowOff>
    </xdr:to>
    <xdr:cxnSp macro="">
      <xdr:nvCxnSpPr>
        <xdr:cNvPr id="251" name="直線コネクタ 250"/>
        <xdr:cNvCxnSpPr/>
      </xdr:nvCxnSpPr>
      <xdr:spPr>
        <a:xfrm flipV="1">
          <a:off x="13893800" y="9600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72136</xdr:rowOff>
    </xdr:to>
    <xdr:cxnSp macro="">
      <xdr:nvCxnSpPr>
        <xdr:cNvPr id="254" name="直線コネクタ 253"/>
        <xdr:cNvCxnSpPr/>
      </xdr:nvCxnSpPr>
      <xdr:spPr>
        <a:xfrm>
          <a:off x="13004800" y="9623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4" name="楕円 263"/>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5"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8" name="楕円 267"/>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9" name="テキスト ボックス 268"/>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70" name="楕円 269"/>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71" name="テキスト ボックス 270"/>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72" name="楕円 271"/>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3" name="テキスト ボックス 272"/>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3" name="直線コネクタ 302"/>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44704</xdr:rowOff>
    </xdr:to>
    <xdr:cxnSp macro="">
      <xdr:nvCxnSpPr>
        <xdr:cNvPr id="306" name="直線コネクタ 305"/>
        <xdr:cNvCxnSpPr/>
      </xdr:nvCxnSpPr>
      <xdr:spPr>
        <a:xfrm flipV="1">
          <a:off x="14782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58420</xdr:rowOff>
    </xdr:to>
    <xdr:cxnSp macro="">
      <xdr:nvCxnSpPr>
        <xdr:cNvPr id="309" name="直線コネクタ 308"/>
        <xdr:cNvCxnSpPr/>
      </xdr:nvCxnSpPr>
      <xdr:spPr>
        <a:xfrm flipV="1">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58420</xdr:rowOff>
    </xdr:to>
    <xdr:cxnSp macro="">
      <xdr:nvCxnSpPr>
        <xdr:cNvPr id="312" name="直線コネクタ 311"/>
        <xdr:cNvCxnSpPr/>
      </xdr:nvCxnSpPr>
      <xdr:spPr>
        <a:xfrm>
          <a:off x="13004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2" name="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6" name="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平成２２年度をピークに公債費償還額が減少していく見込みであるが、今後も交付税措置のある有利な起債を発行するなど、必要最小限の借入にとどめ公債費を抑制し適正化を図っていく。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20320</xdr:rowOff>
    </xdr:to>
    <xdr:cxnSp macro="">
      <xdr:nvCxnSpPr>
        <xdr:cNvPr id="363" name="直線コネクタ 362"/>
        <xdr:cNvCxnSpPr/>
      </xdr:nvCxnSpPr>
      <xdr:spPr>
        <a:xfrm>
          <a:off x="3987800" y="1337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12700</xdr:rowOff>
    </xdr:to>
    <xdr:cxnSp macro="">
      <xdr:nvCxnSpPr>
        <xdr:cNvPr id="366" name="直線コネクタ 365"/>
        <xdr:cNvCxnSpPr/>
      </xdr:nvCxnSpPr>
      <xdr:spPr>
        <a:xfrm flipV="1">
          <a:off x="3098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62230</xdr:rowOff>
    </xdr:to>
    <xdr:cxnSp macro="">
      <xdr:nvCxnSpPr>
        <xdr:cNvPr id="369" name="直線コネクタ 368"/>
        <xdr:cNvCxnSpPr/>
      </xdr:nvCxnSpPr>
      <xdr:spPr>
        <a:xfrm flipV="1">
          <a:off x="2209800" y="1338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62230</xdr:rowOff>
    </xdr:from>
    <xdr:to>
      <xdr:col>11</xdr:col>
      <xdr:colOff>9525</xdr:colOff>
      <xdr:row>78</xdr:row>
      <xdr:rowOff>107950</xdr:rowOff>
    </xdr:to>
    <xdr:cxnSp macro="">
      <xdr:nvCxnSpPr>
        <xdr:cNvPr id="372" name="直線コネクタ 371"/>
        <xdr:cNvCxnSpPr/>
      </xdr:nvCxnSpPr>
      <xdr:spPr>
        <a:xfrm flipV="1">
          <a:off x="1320800" y="13435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2" name="楕円 38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8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84" name="楕円 383"/>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5" name="テキスト ボックス 384"/>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6" name="楕円 385"/>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7" name="テキスト ボックス 386"/>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xdr:rowOff>
    </xdr:from>
    <xdr:to>
      <xdr:col>11</xdr:col>
      <xdr:colOff>60325</xdr:colOff>
      <xdr:row>78</xdr:row>
      <xdr:rowOff>113030</xdr:rowOff>
    </xdr:to>
    <xdr:sp macro="" textlink="">
      <xdr:nvSpPr>
        <xdr:cNvPr id="388" name="楕円 387"/>
        <xdr:cNvSpPr/>
      </xdr:nvSpPr>
      <xdr:spPr>
        <a:xfrm>
          <a:off x="2159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97807</xdr:rowOff>
    </xdr:from>
    <xdr:ext cx="762000" cy="259045"/>
    <xdr:sp macro="" textlink="">
      <xdr:nvSpPr>
        <xdr:cNvPr id="389" name="テキスト ボックス 388"/>
        <xdr:cNvSpPr txBox="1"/>
      </xdr:nvSpPr>
      <xdr:spPr>
        <a:xfrm>
          <a:off x="1828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90" name="楕円 389"/>
        <xdr:cNvSpPr/>
      </xdr:nvSpPr>
      <xdr:spPr>
        <a:xfrm>
          <a:off x="1270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91" name="テキスト ボックス 390"/>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0</xdr:rowOff>
    </xdr:from>
    <xdr:to>
      <xdr:col>112</xdr:col>
      <xdr:colOff>177800</xdr:colOff>
      <xdr:row>83</xdr:row>
      <xdr:rowOff>120650</xdr:rowOff>
    </xdr:to>
    <xdr:sp macro="" textlink="" fLocksText="0">
      <xdr:nvSpPr>
        <xdr:cNvPr id="402" name="テキスト ボックス 401"/>
        <xdr:cNvSpPr txBox="1"/>
      </xdr:nvSpPr>
      <xdr:spPr>
        <a:xfrm>
          <a:off x="17564100" y="12344400"/>
          <a:ext cx="5016500" cy="20066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併せて、道路橋梁関係の維持補修費や、社会保障関連の経費の増加も予想され、今後も徹底した事務事業の見直しによる経費削減を図っていく。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22498</xdr:rowOff>
    </xdr:from>
    <xdr:to>
      <xdr:col>82</xdr:col>
      <xdr:colOff>107950</xdr:colOff>
      <xdr:row>76</xdr:row>
      <xdr:rowOff>110671</xdr:rowOff>
    </xdr:to>
    <xdr:cxnSp macro="">
      <xdr:nvCxnSpPr>
        <xdr:cNvPr id="426" name="直線コネクタ 425"/>
        <xdr:cNvCxnSpPr/>
      </xdr:nvCxnSpPr>
      <xdr:spPr>
        <a:xfrm>
          <a:off x="15671800" y="13052698"/>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22498</xdr:rowOff>
    </xdr:from>
    <xdr:to>
      <xdr:col>78</xdr:col>
      <xdr:colOff>69850</xdr:colOff>
      <xdr:row>76</xdr:row>
      <xdr:rowOff>35561</xdr:rowOff>
    </xdr:to>
    <xdr:cxnSp macro="">
      <xdr:nvCxnSpPr>
        <xdr:cNvPr id="429" name="直線コネクタ 428"/>
        <xdr:cNvCxnSpPr/>
      </xdr:nvCxnSpPr>
      <xdr:spPr>
        <a:xfrm flipV="1">
          <a:off x="14782800" y="130526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146594</xdr:rowOff>
    </xdr:to>
    <xdr:cxnSp macro="">
      <xdr:nvCxnSpPr>
        <xdr:cNvPr id="432" name="直線コネクタ 431"/>
        <xdr:cNvCxnSpPr/>
      </xdr:nvCxnSpPr>
      <xdr:spPr>
        <a:xfrm flipV="1">
          <a:off x="13893800" y="130657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146594</xdr:rowOff>
    </xdr:to>
    <xdr:cxnSp macro="">
      <xdr:nvCxnSpPr>
        <xdr:cNvPr id="435" name="直線コネクタ 434"/>
        <xdr:cNvCxnSpPr/>
      </xdr:nvCxnSpPr>
      <xdr:spPr>
        <a:xfrm>
          <a:off x="13004800" y="1301677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45" name="楕円 444"/>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76399</xdr:rowOff>
    </xdr:from>
    <xdr:ext cx="762000" cy="259045"/>
    <xdr:sp macro="" textlink="">
      <xdr:nvSpPr>
        <xdr:cNvPr id="446" name="公債費以外該当値テキスト"/>
        <xdr:cNvSpPr txBox="1"/>
      </xdr:nvSpPr>
      <xdr:spPr>
        <a:xfrm>
          <a:off x="16598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143147</xdr:rowOff>
    </xdr:from>
    <xdr:to>
      <xdr:col>78</xdr:col>
      <xdr:colOff>120650</xdr:colOff>
      <xdr:row>76</xdr:row>
      <xdr:rowOff>73298</xdr:rowOff>
    </xdr:to>
    <xdr:sp macro="" textlink="">
      <xdr:nvSpPr>
        <xdr:cNvPr id="447" name="楕円 446"/>
        <xdr:cNvSpPr/>
      </xdr:nvSpPr>
      <xdr:spPr>
        <a:xfrm>
          <a:off x="15621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83474</xdr:rowOff>
    </xdr:from>
    <xdr:ext cx="736600" cy="259045"/>
    <xdr:sp macro="" textlink="">
      <xdr:nvSpPr>
        <xdr:cNvPr id="448" name="テキスト ボックス 447"/>
        <xdr:cNvSpPr txBox="1"/>
      </xdr:nvSpPr>
      <xdr:spPr>
        <a:xfrm>
          <a:off x="15290800" y="1277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9" name="楕円 448"/>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0" name="テキスト ボックス 44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95794</xdr:rowOff>
    </xdr:from>
    <xdr:to>
      <xdr:col>69</xdr:col>
      <xdr:colOff>142875</xdr:colOff>
      <xdr:row>77</xdr:row>
      <xdr:rowOff>25944</xdr:rowOff>
    </xdr:to>
    <xdr:sp macro="" textlink="">
      <xdr:nvSpPr>
        <xdr:cNvPr id="451" name="楕円 450"/>
        <xdr:cNvSpPr/>
      </xdr:nvSpPr>
      <xdr:spPr>
        <a:xfrm>
          <a:off x="13843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36121</xdr:rowOff>
    </xdr:from>
    <xdr:ext cx="762000" cy="259045"/>
    <xdr:sp macro="" textlink="">
      <xdr:nvSpPr>
        <xdr:cNvPr id="452" name="テキスト ボックス 451"/>
        <xdr:cNvSpPr txBox="1"/>
      </xdr:nvSpPr>
      <xdr:spPr>
        <a:xfrm>
          <a:off x="13512800" y="128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107224</xdr:rowOff>
    </xdr:from>
    <xdr:to>
      <xdr:col>65</xdr:col>
      <xdr:colOff>53975</xdr:colOff>
      <xdr:row>76</xdr:row>
      <xdr:rowOff>37374</xdr:rowOff>
    </xdr:to>
    <xdr:sp macro="" textlink="">
      <xdr:nvSpPr>
        <xdr:cNvPr id="453" name="楕円 452"/>
        <xdr:cNvSpPr/>
      </xdr:nvSpPr>
      <xdr:spPr>
        <a:xfrm>
          <a:off x="12954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47551</xdr:rowOff>
    </xdr:from>
    <xdr:ext cx="762000" cy="259045"/>
    <xdr:sp macro="" textlink="">
      <xdr:nvSpPr>
        <xdr:cNvPr id="454" name="テキスト ボックス 453"/>
        <xdr:cNvSpPr txBox="1"/>
      </xdr:nvSpPr>
      <xdr:spPr>
        <a:xfrm>
          <a:off x="12623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169603</xdr:rowOff>
    </xdr:from>
    <xdr:to>
      <xdr:col>29</xdr:col>
      <xdr:colOff>127000</xdr:colOff>
      <xdr:row>18</xdr:row>
      <xdr:rowOff>12498</xdr:rowOff>
    </xdr:to>
    <xdr:cxnSp macro="">
      <xdr:nvCxnSpPr>
        <xdr:cNvPr id="49" name="直線コネクタ 48"/>
        <xdr:cNvCxnSpPr/>
      </xdr:nvCxnSpPr>
      <xdr:spPr bwMode="auto">
        <a:xfrm flipV="1">
          <a:off x="5003800" y="3131878"/>
          <a:ext cx="6477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6478</xdr:rowOff>
    </xdr:from>
    <xdr:to>
      <xdr:col>26</xdr:col>
      <xdr:colOff>50800</xdr:colOff>
      <xdr:row>18</xdr:row>
      <xdr:rowOff>12498</xdr:rowOff>
    </xdr:to>
    <xdr:cxnSp macro="">
      <xdr:nvCxnSpPr>
        <xdr:cNvPr id="52" name="直線コネクタ 51"/>
        <xdr:cNvCxnSpPr/>
      </xdr:nvCxnSpPr>
      <xdr:spPr bwMode="auto">
        <a:xfrm>
          <a:off x="4305300" y="314020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6478</xdr:rowOff>
    </xdr:from>
    <xdr:to>
      <xdr:col>22</xdr:col>
      <xdr:colOff>114300</xdr:colOff>
      <xdr:row>18</xdr:row>
      <xdr:rowOff>21417</xdr:rowOff>
    </xdr:to>
    <xdr:cxnSp macro="">
      <xdr:nvCxnSpPr>
        <xdr:cNvPr id="55" name="直線コネクタ 54"/>
        <xdr:cNvCxnSpPr/>
      </xdr:nvCxnSpPr>
      <xdr:spPr bwMode="auto">
        <a:xfrm flipV="1">
          <a:off x="3606800" y="3140203"/>
          <a:ext cx="698500" cy="1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21417</xdr:rowOff>
    </xdr:from>
    <xdr:to>
      <xdr:col>18</xdr:col>
      <xdr:colOff>177800</xdr:colOff>
      <xdr:row>18</xdr:row>
      <xdr:rowOff>54450</xdr:rowOff>
    </xdr:to>
    <xdr:cxnSp macro="">
      <xdr:nvCxnSpPr>
        <xdr:cNvPr id="58" name="直線コネクタ 57"/>
        <xdr:cNvCxnSpPr/>
      </xdr:nvCxnSpPr>
      <xdr:spPr bwMode="auto">
        <a:xfrm flipV="1">
          <a:off x="2908300" y="3155142"/>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118803</xdr:rowOff>
    </xdr:from>
    <xdr:to>
      <xdr:col>29</xdr:col>
      <xdr:colOff>177800</xdr:colOff>
      <xdr:row>18</xdr:row>
      <xdr:rowOff>48953</xdr:rowOff>
    </xdr:to>
    <xdr:sp macro="" textlink="">
      <xdr:nvSpPr>
        <xdr:cNvPr id="68" name="楕円 67"/>
        <xdr:cNvSpPr/>
      </xdr:nvSpPr>
      <xdr:spPr bwMode="auto">
        <a:xfrm>
          <a:off x="56007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90880</xdr:rowOff>
    </xdr:from>
    <xdr:ext cx="762000" cy="259045"/>
    <xdr:sp macro="" textlink="">
      <xdr:nvSpPr>
        <xdr:cNvPr id="69" name="人口1人当たり決算額の推移該当値テキスト130"/>
        <xdr:cNvSpPr txBox="1"/>
      </xdr:nvSpPr>
      <xdr:spPr>
        <a:xfrm>
          <a:off x="5740400" y="305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133148</xdr:rowOff>
    </xdr:from>
    <xdr:to>
      <xdr:col>26</xdr:col>
      <xdr:colOff>101600</xdr:colOff>
      <xdr:row>18</xdr:row>
      <xdr:rowOff>63298</xdr:rowOff>
    </xdr:to>
    <xdr:sp macro="" textlink="">
      <xdr:nvSpPr>
        <xdr:cNvPr id="70" name="楕円 69"/>
        <xdr:cNvSpPr/>
      </xdr:nvSpPr>
      <xdr:spPr bwMode="auto">
        <a:xfrm>
          <a:off x="49530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48075</xdr:rowOff>
    </xdr:from>
    <xdr:ext cx="736600" cy="259045"/>
    <xdr:sp macro="" textlink="">
      <xdr:nvSpPr>
        <xdr:cNvPr id="71" name="テキスト ボックス 70"/>
        <xdr:cNvSpPr txBox="1"/>
      </xdr:nvSpPr>
      <xdr:spPr>
        <a:xfrm>
          <a:off x="4622800" y="31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127128</xdr:rowOff>
    </xdr:from>
    <xdr:to>
      <xdr:col>22</xdr:col>
      <xdr:colOff>165100</xdr:colOff>
      <xdr:row>18</xdr:row>
      <xdr:rowOff>57278</xdr:rowOff>
    </xdr:to>
    <xdr:sp macro="" textlink="">
      <xdr:nvSpPr>
        <xdr:cNvPr id="72" name="楕円 71"/>
        <xdr:cNvSpPr/>
      </xdr:nvSpPr>
      <xdr:spPr bwMode="auto">
        <a:xfrm>
          <a:off x="42545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42055</xdr:rowOff>
    </xdr:from>
    <xdr:ext cx="762000" cy="259045"/>
    <xdr:sp macro="" textlink="">
      <xdr:nvSpPr>
        <xdr:cNvPr id="73" name="テキスト ボックス 72"/>
        <xdr:cNvSpPr txBox="1"/>
      </xdr:nvSpPr>
      <xdr:spPr>
        <a:xfrm>
          <a:off x="3924300" y="317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142067</xdr:rowOff>
    </xdr:from>
    <xdr:to>
      <xdr:col>19</xdr:col>
      <xdr:colOff>38100</xdr:colOff>
      <xdr:row>18</xdr:row>
      <xdr:rowOff>72217</xdr:rowOff>
    </xdr:to>
    <xdr:sp macro="" textlink="">
      <xdr:nvSpPr>
        <xdr:cNvPr id="74" name="楕円 73"/>
        <xdr:cNvSpPr/>
      </xdr:nvSpPr>
      <xdr:spPr bwMode="auto">
        <a:xfrm>
          <a:off x="3556000" y="31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56994</xdr:rowOff>
    </xdr:from>
    <xdr:ext cx="762000" cy="259045"/>
    <xdr:sp macro="" textlink="">
      <xdr:nvSpPr>
        <xdr:cNvPr id="75" name="テキスト ボックス 74"/>
        <xdr:cNvSpPr txBox="1"/>
      </xdr:nvSpPr>
      <xdr:spPr>
        <a:xfrm>
          <a:off x="3225800" y="31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3650</xdr:rowOff>
    </xdr:from>
    <xdr:to>
      <xdr:col>15</xdr:col>
      <xdr:colOff>101600</xdr:colOff>
      <xdr:row>18</xdr:row>
      <xdr:rowOff>105250</xdr:rowOff>
    </xdr:to>
    <xdr:sp macro="" textlink="">
      <xdr:nvSpPr>
        <xdr:cNvPr id="76" name="楕円 75"/>
        <xdr:cNvSpPr/>
      </xdr:nvSpPr>
      <xdr:spPr bwMode="auto">
        <a:xfrm>
          <a:off x="2857500" y="313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90027</xdr:rowOff>
    </xdr:from>
    <xdr:ext cx="762000" cy="259045"/>
    <xdr:sp macro="" textlink="">
      <xdr:nvSpPr>
        <xdr:cNvPr id="77" name="テキスト ボックス 76"/>
        <xdr:cNvSpPr txBox="1"/>
      </xdr:nvSpPr>
      <xdr:spPr>
        <a:xfrm>
          <a:off x="2527300" y="32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114770</xdr:rowOff>
    </xdr:from>
    <xdr:to>
      <xdr:col>29</xdr:col>
      <xdr:colOff>127000</xdr:colOff>
      <xdr:row>35</xdr:row>
      <xdr:rowOff>159795</xdr:rowOff>
    </xdr:to>
    <xdr:cxnSp macro="">
      <xdr:nvCxnSpPr>
        <xdr:cNvPr id="108" name="直線コネクタ 107"/>
        <xdr:cNvCxnSpPr/>
      </xdr:nvCxnSpPr>
      <xdr:spPr bwMode="auto">
        <a:xfrm flipV="1">
          <a:off x="5003800" y="6725120"/>
          <a:ext cx="647700" cy="4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155987</xdr:rowOff>
    </xdr:from>
    <xdr:to>
      <xdr:col>26</xdr:col>
      <xdr:colOff>50800</xdr:colOff>
      <xdr:row>35</xdr:row>
      <xdr:rowOff>159795</xdr:rowOff>
    </xdr:to>
    <xdr:cxnSp macro="">
      <xdr:nvCxnSpPr>
        <xdr:cNvPr id="111" name="直線コネクタ 110"/>
        <xdr:cNvCxnSpPr/>
      </xdr:nvCxnSpPr>
      <xdr:spPr bwMode="auto">
        <a:xfrm>
          <a:off x="4305300" y="6766337"/>
          <a:ext cx="698500" cy="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143354</xdr:rowOff>
    </xdr:from>
    <xdr:to>
      <xdr:col>22</xdr:col>
      <xdr:colOff>114300</xdr:colOff>
      <xdr:row>35</xdr:row>
      <xdr:rowOff>155987</xdr:rowOff>
    </xdr:to>
    <xdr:cxnSp macro="">
      <xdr:nvCxnSpPr>
        <xdr:cNvPr id="114" name="直線コネクタ 113"/>
        <xdr:cNvCxnSpPr/>
      </xdr:nvCxnSpPr>
      <xdr:spPr bwMode="auto">
        <a:xfrm>
          <a:off x="3606800" y="6753704"/>
          <a:ext cx="698500" cy="1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103440</xdr:rowOff>
    </xdr:from>
    <xdr:to>
      <xdr:col>18</xdr:col>
      <xdr:colOff>177800</xdr:colOff>
      <xdr:row>35</xdr:row>
      <xdr:rowOff>143354</xdr:rowOff>
    </xdr:to>
    <xdr:cxnSp macro="">
      <xdr:nvCxnSpPr>
        <xdr:cNvPr id="117" name="直線コネクタ 116"/>
        <xdr:cNvCxnSpPr/>
      </xdr:nvCxnSpPr>
      <xdr:spPr bwMode="auto">
        <a:xfrm>
          <a:off x="2908300" y="6713790"/>
          <a:ext cx="698500" cy="3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63970</xdr:rowOff>
    </xdr:from>
    <xdr:to>
      <xdr:col>29</xdr:col>
      <xdr:colOff>177800</xdr:colOff>
      <xdr:row>35</xdr:row>
      <xdr:rowOff>165570</xdr:rowOff>
    </xdr:to>
    <xdr:sp macro="" textlink="">
      <xdr:nvSpPr>
        <xdr:cNvPr id="127" name="楕円 126"/>
        <xdr:cNvSpPr/>
      </xdr:nvSpPr>
      <xdr:spPr bwMode="auto">
        <a:xfrm>
          <a:off x="5600700" y="667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251947</xdr:rowOff>
    </xdr:from>
    <xdr:ext cx="762000" cy="259045"/>
    <xdr:sp macro="" textlink="">
      <xdr:nvSpPr>
        <xdr:cNvPr id="128" name="人口1人当たり決算額の推移該当値テキスト445"/>
        <xdr:cNvSpPr txBox="1"/>
      </xdr:nvSpPr>
      <xdr:spPr>
        <a:xfrm>
          <a:off x="5740400" y="65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108995</xdr:rowOff>
    </xdr:from>
    <xdr:to>
      <xdr:col>26</xdr:col>
      <xdr:colOff>101600</xdr:colOff>
      <xdr:row>35</xdr:row>
      <xdr:rowOff>210595</xdr:rowOff>
    </xdr:to>
    <xdr:sp macro="" textlink="">
      <xdr:nvSpPr>
        <xdr:cNvPr id="129" name="楕円 128"/>
        <xdr:cNvSpPr/>
      </xdr:nvSpPr>
      <xdr:spPr bwMode="auto">
        <a:xfrm>
          <a:off x="4953000" y="671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220772</xdr:rowOff>
    </xdr:from>
    <xdr:ext cx="736600" cy="259045"/>
    <xdr:sp macro="" textlink="">
      <xdr:nvSpPr>
        <xdr:cNvPr id="130" name="テキスト ボックス 129"/>
        <xdr:cNvSpPr txBox="1"/>
      </xdr:nvSpPr>
      <xdr:spPr>
        <a:xfrm>
          <a:off x="4622800" y="648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105187</xdr:rowOff>
    </xdr:from>
    <xdr:to>
      <xdr:col>22</xdr:col>
      <xdr:colOff>165100</xdr:colOff>
      <xdr:row>35</xdr:row>
      <xdr:rowOff>206787</xdr:rowOff>
    </xdr:to>
    <xdr:sp macro="" textlink="">
      <xdr:nvSpPr>
        <xdr:cNvPr id="131" name="楕円 130"/>
        <xdr:cNvSpPr/>
      </xdr:nvSpPr>
      <xdr:spPr bwMode="auto">
        <a:xfrm>
          <a:off x="4254500" y="67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216964</xdr:rowOff>
    </xdr:from>
    <xdr:ext cx="762000" cy="259045"/>
    <xdr:sp macro="" textlink="">
      <xdr:nvSpPr>
        <xdr:cNvPr id="132" name="テキスト ボックス 131"/>
        <xdr:cNvSpPr txBox="1"/>
      </xdr:nvSpPr>
      <xdr:spPr>
        <a:xfrm>
          <a:off x="3924300" y="648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92554</xdr:rowOff>
    </xdr:from>
    <xdr:to>
      <xdr:col>19</xdr:col>
      <xdr:colOff>38100</xdr:colOff>
      <xdr:row>35</xdr:row>
      <xdr:rowOff>194154</xdr:rowOff>
    </xdr:to>
    <xdr:sp macro="" textlink="">
      <xdr:nvSpPr>
        <xdr:cNvPr id="133" name="楕円 132"/>
        <xdr:cNvSpPr/>
      </xdr:nvSpPr>
      <xdr:spPr bwMode="auto">
        <a:xfrm>
          <a:off x="3556000" y="670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204331</xdr:rowOff>
    </xdr:from>
    <xdr:ext cx="762000" cy="259045"/>
    <xdr:sp macro="" textlink="">
      <xdr:nvSpPr>
        <xdr:cNvPr id="134" name="テキスト ボックス 133"/>
        <xdr:cNvSpPr txBox="1"/>
      </xdr:nvSpPr>
      <xdr:spPr>
        <a:xfrm>
          <a:off x="3225800" y="64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52640</xdr:rowOff>
    </xdr:from>
    <xdr:to>
      <xdr:col>15</xdr:col>
      <xdr:colOff>101600</xdr:colOff>
      <xdr:row>35</xdr:row>
      <xdr:rowOff>154240</xdr:rowOff>
    </xdr:to>
    <xdr:sp macro="" textlink="">
      <xdr:nvSpPr>
        <xdr:cNvPr id="135" name="楕円 134"/>
        <xdr:cNvSpPr/>
      </xdr:nvSpPr>
      <xdr:spPr bwMode="auto">
        <a:xfrm>
          <a:off x="2857500" y="666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164418</xdr:rowOff>
    </xdr:from>
    <xdr:ext cx="762000" cy="259045"/>
    <xdr:sp macro="" textlink="">
      <xdr:nvSpPr>
        <xdr:cNvPr id="136" name="テキスト ボックス 135"/>
        <xdr:cNvSpPr txBox="1"/>
      </xdr:nvSpPr>
      <xdr:spPr>
        <a:xfrm>
          <a:off x="2527300" y="643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50681</xdr:rowOff>
    </xdr:from>
    <xdr:to>
      <xdr:col>24</xdr:col>
      <xdr:colOff>63500</xdr:colOff>
      <xdr:row>36</xdr:row>
      <xdr:rowOff>50738</xdr:rowOff>
    </xdr:to>
    <xdr:cxnSp macro="">
      <xdr:nvCxnSpPr>
        <xdr:cNvPr id="58" name="直線コネクタ 57"/>
        <xdr:cNvCxnSpPr/>
      </xdr:nvCxnSpPr>
      <xdr:spPr>
        <a:xfrm>
          <a:off x="3797300" y="622288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50681</xdr:rowOff>
    </xdr:from>
    <xdr:to>
      <xdr:col>19</xdr:col>
      <xdr:colOff>177800</xdr:colOff>
      <xdr:row>36</xdr:row>
      <xdr:rowOff>52887</xdr:rowOff>
    </xdr:to>
    <xdr:cxnSp macro="">
      <xdr:nvCxnSpPr>
        <xdr:cNvPr id="61" name="直線コネクタ 60"/>
        <xdr:cNvCxnSpPr/>
      </xdr:nvCxnSpPr>
      <xdr:spPr>
        <a:xfrm flipV="1">
          <a:off x="2908300" y="6222881"/>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52887</xdr:rowOff>
    </xdr:from>
    <xdr:to>
      <xdr:col>15</xdr:col>
      <xdr:colOff>50800</xdr:colOff>
      <xdr:row>36</xdr:row>
      <xdr:rowOff>63457</xdr:rowOff>
    </xdr:to>
    <xdr:cxnSp macro="">
      <xdr:nvCxnSpPr>
        <xdr:cNvPr id="64" name="直線コネクタ 63"/>
        <xdr:cNvCxnSpPr/>
      </xdr:nvCxnSpPr>
      <xdr:spPr>
        <a:xfrm flipV="1">
          <a:off x="2019300" y="6225087"/>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63457</xdr:rowOff>
    </xdr:from>
    <xdr:to>
      <xdr:col>10</xdr:col>
      <xdr:colOff>114300</xdr:colOff>
      <xdr:row>36</xdr:row>
      <xdr:rowOff>94426</xdr:rowOff>
    </xdr:to>
    <xdr:cxnSp macro="">
      <xdr:nvCxnSpPr>
        <xdr:cNvPr id="67" name="直線コネクタ 66"/>
        <xdr:cNvCxnSpPr/>
      </xdr:nvCxnSpPr>
      <xdr:spPr>
        <a:xfrm flipV="1">
          <a:off x="1130300" y="6235657"/>
          <a:ext cx="889000" cy="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171388</xdr:rowOff>
    </xdr:from>
    <xdr:to>
      <xdr:col>24</xdr:col>
      <xdr:colOff>114300</xdr:colOff>
      <xdr:row>36</xdr:row>
      <xdr:rowOff>101538</xdr:rowOff>
    </xdr:to>
    <xdr:sp macro="" textlink="">
      <xdr:nvSpPr>
        <xdr:cNvPr id="77" name="楕円 76"/>
        <xdr:cNvSpPr/>
      </xdr:nvSpPr>
      <xdr:spPr>
        <a:xfrm>
          <a:off x="4584700" y="61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149815</xdr:rowOff>
    </xdr:from>
    <xdr:ext cx="599010" cy="259045"/>
    <xdr:sp macro="" textlink="">
      <xdr:nvSpPr>
        <xdr:cNvPr id="78" name="人件費該当値テキスト"/>
        <xdr:cNvSpPr txBox="1"/>
      </xdr:nvSpPr>
      <xdr:spPr>
        <a:xfrm>
          <a:off x="4686300" y="615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171331</xdr:rowOff>
    </xdr:from>
    <xdr:to>
      <xdr:col>20</xdr:col>
      <xdr:colOff>38100</xdr:colOff>
      <xdr:row>36</xdr:row>
      <xdr:rowOff>101481</xdr:rowOff>
    </xdr:to>
    <xdr:sp macro="" textlink="">
      <xdr:nvSpPr>
        <xdr:cNvPr id="79" name="楕円 78"/>
        <xdr:cNvSpPr/>
      </xdr:nvSpPr>
      <xdr:spPr>
        <a:xfrm>
          <a:off x="3746500" y="6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92608</xdr:rowOff>
    </xdr:from>
    <xdr:ext cx="599010" cy="259045"/>
    <xdr:sp macro="" textlink="">
      <xdr:nvSpPr>
        <xdr:cNvPr id="80" name="テキスト ボックス 79"/>
        <xdr:cNvSpPr txBox="1"/>
      </xdr:nvSpPr>
      <xdr:spPr>
        <a:xfrm>
          <a:off x="3497795" y="6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2087</xdr:rowOff>
    </xdr:from>
    <xdr:to>
      <xdr:col>15</xdr:col>
      <xdr:colOff>101600</xdr:colOff>
      <xdr:row>36</xdr:row>
      <xdr:rowOff>103687</xdr:rowOff>
    </xdr:to>
    <xdr:sp macro="" textlink="">
      <xdr:nvSpPr>
        <xdr:cNvPr id="81" name="楕円 80"/>
        <xdr:cNvSpPr/>
      </xdr:nvSpPr>
      <xdr:spPr>
        <a:xfrm>
          <a:off x="2857500" y="61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120214</xdr:rowOff>
    </xdr:from>
    <xdr:ext cx="599010" cy="259045"/>
    <xdr:sp macro="" textlink="">
      <xdr:nvSpPr>
        <xdr:cNvPr id="82" name="テキスト ボックス 81"/>
        <xdr:cNvSpPr txBox="1"/>
      </xdr:nvSpPr>
      <xdr:spPr>
        <a:xfrm>
          <a:off x="2608795" y="594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12657</xdr:rowOff>
    </xdr:from>
    <xdr:to>
      <xdr:col>10</xdr:col>
      <xdr:colOff>165100</xdr:colOff>
      <xdr:row>36</xdr:row>
      <xdr:rowOff>114257</xdr:rowOff>
    </xdr:to>
    <xdr:sp macro="" textlink="">
      <xdr:nvSpPr>
        <xdr:cNvPr id="83" name="楕円 82"/>
        <xdr:cNvSpPr/>
      </xdr:nvSpPr>
      <xdr:spPr>
        <a:xfrm>
          <a:off x="1968500" y="61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105384</xdr:rowOff>
    </xdr:from>
    <xdr:ext cx="599010" cy="259045"/>
    <xdr:sp macro="" textlink="">
      <xdr:nvSpPr>
        <xdr:cNvPr id="84" name="テキスト ボックス 83"/>
        <xdr:cNvSpPr txBox="1"/>
      </xdr:nvSpPr>
      <xdr:spPr>
        <a:xfrm>
          <a:off x="1719795" y="627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43626</xdr:rowOff>
    </xdr:from>
    <xdr:to>
      <xdr:col>6</xdr:col>
      <xdr:colOff>38100</xdr:colOff>
      <xdr:row>36</xdr:row>
      <xdr:rowOff>145226</xdr:rowOff>
    </xdr:to>
    <xdr:sp macro="" textlink="">
      <xdr:nvSpPr>
        <xdr:cNvPr id="85" name="楕円 84"/>
        <xdr:cNvSpPr/>
      </xdr:nvSpPr>
      <xdr:spPr>
        <a:xfrm>
          <a:off x="1079500" y="62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136353</xdr:rowOff>
    </xdr:from>
    <xdr:ext cx="599010" cy="259045"/>
    <xdr:sp macro="" textlink="">
      <xdr:nvSpPr>
        <xdr:cNvPr id="86" name="テキスト ボックス 85"/>
        <xdr:cNvSpPr txBox="1"/>
      </xdr:nvSpPr>
      <xdr:spPr>
        <a:xfrm>
          <a:off x="830795" y="63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8234</xdr:rowOff>
    </xdr:from>
    <xdr:to>
      <xdr:col>24</xdr:col>
      <xdr:colOff>63500</xdr:colOff>
      <xdr:row>58</xdr:row>
      <xdr:rowOff>28158</xdr:rowOff>
    </xdr:to>
    <xdr:cxnSp macro="">
      <xdr:nvCxnSpPr>
        <xdr:cNvPr id="117" name="直線コネクタ 116"/>
        <xdr:cNvCxnSpPr/>
      </xdr:nvCxnSpPr>
      <xdr:spPr>
        <a:xfrm flipV="1">
          <a:off x="3797300" y="9952334"/>
          <a:ext cx="8382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28158</xdr:rowOff>
    </xdr:from>
    <xdr:to>
      <xdr:col>19</xdr:col>
      <xdr:colOff>177800</xdr:colOff>
      <xdr:row>58</xdr:row>
      <xdr:rowOff>77220</xdr:rowOff>
    </xdr:to>
    <xdr:cxnSp macro="">
      <xdr:nvCxnSpPr>
        <xdr:cNvPr id="120" name="直線コネクタ 119"/>
        <xdr:cNvCxnSpPr/>
      </xdr:nvCxnSpPr>
      <xdr:spPr>
        <a:xfrm flipV="1">
          <a:off x="2908300" y="9972258"/>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77220</xdr:rowOff>
    </xdr:from>
    <xdr:to>
      <xdr:col>15</xdr:col>
      <xdr:colOff>50800</xdr:colOff>
      <xdr:row>58</xdr:row>
      <xdr:rowOff>86399</xdr:rowOff>
    </xdr:to>
    <xdr:cxnSp macro="">
      <xdr:nvCxnSpPr>
        <xdr:cNvPr id="123" name="直線コネクタ 122"/>
        <xdr:cNvCxnSpPr/>
      </xdr:nvCxnSpPr>
      <xdr:spPr>
        <a:xfrm flipV="1">
          <a:off x="2019300" y="10021320"/>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86399</xdr:rowOff>
    </xdr:from>
    <xdr:to>
      <xdr:col>10</xdr:col>
      <xdr:colOff>114300</xdr:colOff>
      <xdr:row>58</xdr:row>
      <xdr:rowOff>98738</xdr:rowOff>
    </xdr:to>
    <xdr:cxnSp macro="">
      <xdr:nvCxnSpPr>
        <xdr:cNvPr id="126" name="直線コネクタ 125"/>
        <xdr:cNvCxnSpPr/>
      </xdr:nvCxnSpPr>
      <xdr:spPr>
        <a:xfrm flipV="1">
          <a:off x="1130300" y="10030499"/>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128884</xdr:rowOff>
    </xdr:from>
    <xdr:to>
      <xdr:col>24</xdr:col>
      <xdr:colOff>114300</xdr:colOff>
      <xdr:row>58</xdr:row>
      <xdr:rowOff>59034</xdr:rowOff>
    </xdr:to>
    <xdr:sp macro="" textlink="">
      <xdr:nvSpPr>
        <xdr:cNvPr id="136" name="楕円 135"/>
        <xdr:cNvSpPr/>
      </xdr:nvSpPr>
      <xdr:spPr>
        <a:xfrm>
          <a:off x="45847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43811</xdr:rowOff>
    </xdr:from>
    <xdr:ext cx="599010" cy="259045"/>
    <xdr:sp macro="" textlink="">
      <xdr:nvSpPr>
        <xdr:cNvPr id="137" name="物件費該当値テキスト"/>
        <xdr:cNvSpPr txBox="1"/>
      </xdr:nvSpPr>
      <xdr:spPr>
        <a:xfrm>
          <a:off x="4686300" y="981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148808</xdr:rowOff>
    </xdr:from>
    <xdr:to>
      <xdr:col>20</xdr:col>
      <xdr:colOff>38100</xdr:colOff>
      <xdr:row>58</xdr:row>
      <xdr:rowOff>78958</xdr:rowOff>
    </xdr:to>
    <xdr:sp macro="" textlink="">
      <xdr:nvSpPr>
        <xdr:cNvPr id="138" name="楕円 137"/>
        <xdr:cNvSpPr/>
      </xdr:nvSpPr>
      <xdr:spPr>
        <a:xfrm>
          <a:off x="37465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70085</xdr:rowOff>
    </xdr:from>
    <xdr:ext cx="599010" cy="259045"/>
    <xdr:sp macro="" textlink="">
      <xdr:nvSpPr>
        <xdr:cNvPr id="139" name="テキスト ボックス 138"/>
        <xdr:cNvSpPr txBox="1"/>
      </xdr:nvSpPr>
      <xdr:spPr>
        <a:xfrm>
          <a:off x="3497795" y="100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26420</xdr:rowOff>
    </xdr:from>
    <xdr:to>
      <xdr:col>15</xdr:col>
      <xdr:colOff>101600</xdr:colOff>
      <xdr:row>58</xdr:row>
      <xdr:rowOff>128020</xdr:rowOff>
    </xdr:to>
    <xdr:sp macro="" textlink="">
      <xdr:nvSpPr>
        <xdr:cNvPr id="140" name="楕円 139"/>
        <xdr:cNvSpPr/>
      </xdr:nvSpPr>
      <xdr:spPr>
        <a:xfrm>
          <a:off x="2857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119147</xdr:rowOff>
    </xdr:from>
    <xdr:ext cx="599010" cy="259045"/>
    <xdr:sp macro="" textlink="">
      <xdr:nvSpPr>
        <xdr:cNvPr id="141" name="テキスト ボックス 140"/>
        <xdr:cNvSpPr txBox="1"/>
      </xdr:nvSpPr>
      <xdr:spPr>
        <a:xfrm>
          <a:off x="2608795"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35599</xdr:rowOff>
    </xdr:from>
    <xdr:to>
      <xdr:col>10</xdr:col>
      <xdr:colOff>165100</xdr:colOff>
      <xdr:row>58</xdr:row>
      <xdr:rowOff>137199</xdr:rowOff>
    </xdr:to>
    <xdr:sp macro="" textlink="">
      <xdr:nvSpPr>
        <xdr:cNvPr id="142" name="楕円 141"/>
        <xdr:cNvSpPr/>
      </xdr:nvSpPr>
      <xdr:spPr>
        <a:xfrm>
          <a:off x="1968500" y="99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128326</xdr:rowOff>
    </xdr:from>
    <xdr:ext cx="599010" cy="259045"/>
    <xdr:sp macro="" textlink="">
      <xdr:nvSpPr>
        <xdr:cNvPr id="143" name="テキスト ボックス 142"/>
        <xdr:cNvSpPr txBox="1"/>
      </xdr:nvSpPr>
      <xdr:spPr>
        <a:xfrm>
          <a:off x="1719795" y="10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47938</xdr:rowOff>
    </xdr:from>
    <xdr:to>
      <xdr:col>6</xdr:col>
      <xdr:colOff>38100</xdr:colOff>
      <xdr:row>58</xdr:row>
      <xdr:rowOff>149538</xdr:rowOff>
    </xdr:to>
    <xdr:sp macro="" textlink="">
      <xdr:nvSpPr>
        <xdr:cNvPr id="144" name="楕円 143"/>
        <xdr:cNvSpPr/>
      </xdr:nvSpPr>
      <xdr:spPr>
        <a:xfrm>
          <a:off x="1079500" y="99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140665</xdr:rowOff>
    </xdr:from>
    <xdr:ext cx="599010" cy="259045"/>
    <xdr:sp macro="" textlink="">
      <xdr:nvSpPr>
        <xdr:cNvPr id="145" name="テキスト ボックス 144"/>
        <xdr:cNvSpPr txBox="1"/>
      </xdr:nvSpPr>
      <xdr:spPr>
        <a:xfrm>
          <a:off x="830795" y="100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23748</xdr:rowOff>
    </xdr:from>
    <xdr:to>
      <xdr:col>24</xdr:col>
      <xdr:colOff>63500</xdr:colOff>
      <xdr:row>76</xdr:row>
      <xdr:rowOff>115091</xdr:rowOff>
    </xdr:to>
    <xdr:cxnSp macro="">
      <xdr:nvCxnSpPr>
        <xdr:cNvPr id="170" name="直線コネクタ 169"/>
        <xdr:cNvCxnSpPr/>
      </xdr:nvCxnSpPr>
      <xdr:spPr>
        <a:xfrm flipV="1">
          <a:off x="3797300" y="12882498"/>
          <a:ext cx="838200" cy="26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115091</xdr:rowOff>
    </xdr:from>
    <xdr:to>
      <xdr:col>19</xdr:col>
      <xdr:colOff>177800</xdr:colOff>
      <xdr:row>76</xdr:row>
      <xdr:rowOff>121481</xdr:rowOff>
    </xdr:to>
    <xdr:cxnSp macro="">
      <xdr:nvCxnSpPr>
        <xdr:cNvPr id="173" name="直線コネクタ 172"/>
        <xdr:cNvCxnSpPr/>
      </xdr:nvCxnSpPr>
      <xdr:spPr>
        <a:xfrm flipV="1">
          <a:off x="2908300" y="13145291"/>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76423</xdr:rowOff>
    </xdr:from>
    <xdr:to>
      <xdr:col>15</xdr:col>
      <xdr:colOff>50800</xdr:colOff>
      <xdr:row>76</xdr:row>
      <xdr:rowOff>121481</xdr:rowOff>
    </xdr:to>
    <xdr:cxnSp macro="">
      <xdr:nvCxnSpPr>
        <xdr:cNvPr id="176" name="直線コネクタ 175"/>
        <xdr:cNvCxnSpPr/>
      </xdr:nvCxnSpPr>
      <xdr:spPr>
        <a:xfrm>
          <a:off x="2019300" y="13106623"/>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76423</xdr:rowOff>
    </xdr:from>
    <xdr:to>
      <xdr:col>10</xdr:col>
      <xdr:colOff>114300</xdr:colOff>
      <xdr:row>76</xdr:row>
      <xdr:rowOff>121177</xdr:rowOff>
    </xdr:to>
    <xdr:cxnSp macro="">
      <xdr:nvCxnSpPr>
        <xdr:cNvPr id="179" name="直線コネクタ 178"/>
        <xdr:cNvCxnSpPr/>
      </xdr:nvCxnSpPr>
      <xdr:spPr>
        <a:xfrm flipV="1">
          <a:off x="1130300" y="13106623"/>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144398</xdr:rowOff>
    </xdr:from>
    <xdr:to>
      <xdr:col>24</xdr:col>
      <xdr:colOff>114300</xdr:colOff>
      <xdr:row>75</xdr:row>
      <xdr:rowOff>74548</xdr:rowOff>
    </xdr:to>
    <xdr:sp macro="" textlink="">
      <xdr:nvSpPr>
        <xdr:cNvPr id="189" name="楕円 188"/>
        <xdr:cNvSpPr/>
      </xdr:nvSpPr>
      <xdr:spPr>
        <a:xfrm>
          <a:off x="4584700" y="128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167275</xdr:rowOff>
    </xdr:from>
    <xdr:ext cx="534377" cy="259045"/>
    <xdr:sp macro="" textlink="">
      <xdr:nvSpPr>
        <xdr:cNvPr id="190" name="維持補修費該当値テキスト"/>
        <xdr:cNvSpPr txBox="1"/>
      </xdr:nvSpPr>
      <xdr:spPr>
        <a:xfrm>
          <a:off x="4686300" y="126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64291</xdr:rowOff>
    </xdr:from>
    <xdr:to>
      <xdr:col>20</xdr:col>
      <xdr:colOff>38100</xdr:colOff>
      <xdr:row>76</xdr:row>
      <xdr:rowOff>165891</xdr:rowOff>
    </xdr:to>
    <xdr:sp macro="" textlink="">
      <xdr:nvSpPr>
        <xdr:cNvPr id="191" name="楕円 190"/>
        <xdr:cNvSpPr/>
      </xdr:nvSpPr>
      <xdr:spPr>
        <a:xfrm>
          <a:off x="3746500" y="130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10968</xdr:rowOff>
    </xdr:from>
    <xdr:ext cx="534377" cy="259045"/>
    <xdr:sp macro="" textlink="">
      <xdr:nvSpPr>
        <xdr:cNvPr id="192" name="テキスト ボックス 191"/>
        <xdr:cNvSpPr txBox="1"/>
      </xdr:nvSpPr>
      <xdr:spPr>
        <a:xfrm>
          <a:off x="3530111" y="1286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70681</xdr:rowOff>
    </xdr:from>
    <xdr:to>
      <xdr:col>15</xdr:col>
      <xdr:colOff>101600</xdr:colOff>
      <xdr:row>77</xdr:row>
      <xdr:rowOff>831</xdr:rowOff>
    </xdr:to>
    <xdr:sp macro="" textlink="">
      <xdr:nvSpPr>
        <xdr:cNvPr id="193" name="楕円 192"/>
        <xdr:cNvSpPr/>
      </xdr:nvSpPr>
      <xdr:spPr>
        <a:xfrm>
          <a:off x="2857500" y="131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17358</xdr:rowOff>
    </xdr:from>
    <xdr:ext cx="534377" cy="259045"/>
    <xdr:sp macro="" textlink="">
      <xdr:nvSpPr>
        <xdr:cNvPr id="194" name="テキスト ボックス 193"/>
        <xdr:cNvSpPr txBox="1"/>
      </xdr:nvSpPr>
      <xdr:spPr>
        <a:xfrm>
          <a:off x="2641111" y="128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25623</xdr:rowOff>
    </xdr:from>
    <xdr:to>
      <xdr:col>10</xdr:col>
      <xdr:colOff>165100</xdr:colOff>
      <xdr:row>76</xdr:row>
      <xdr:rowOff>127223</xdr:rowOff>
    </xdr:to>
    <xdr:sp macro="" textlink="">
      <xdr:nvSpPr>
        <xdr:cNvPr id="195" name="楕円 194"/>
        <xdr:cNvSpPr/>
      </xdr:nvSpPr>
      <xdr:spPr>
        <a:xfrm>
          <a:off x="19685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143750</xdr:rowOff>
    </xdr:from>
    <xdr:ext cx="534377" cy="259045"/>
    <xdr:sp macro="" textlink="">
      <xdr:nvSpPr>
        <xdr:cNvPr id="196" name="テキスト ボックス 195"/>
        <xdr:cNvSpPr txBox="1"/>
      </xdr:nvSpPr>
      <xdr:spPr>
        <a:xfrm>
          <a:off x="1752111" y="1283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70377</xdr:rowOff>
    </xdr:from>
    <xdr:to>
      <xdr:col>6</xdr:col>
      <xdr:colOff>38100</xdr:colOff>
      <xdr:row>77</xdr:row>
      <xdr:rowOff>527</xdr:rowOff>
    </xdr:to>
    <xdr:sp macro="" textlink="">
      <xdr:nvSpPr>
        <xdr:cNvPr id="197" name="楕円 196"/>
        <xdr:cNvSpPr/>
      </xdr:nvSpPr>
      <xdr:spPr>
        <a:xfrm>
          <a:off x="1079500" y="131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17055</xdr:rowOff>
    </xdr:from>
    <xdr:ext cx="534377" cy="259045"/>
    <xdr:sp macro="" textlink="">
      <xdr:nvSpPr>
        <xdr:cNvPr id="198" name="テキスト ボックス 197"/>
        <xdr:cNvSpPr txBox="1"/>
      </xdr:nvSpPr>
      <xdr:spPr>
        <a:xfrm>
          <a:off x="863111" y="128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132462</xdr:rowOff>
    </xdr:from>
    <xdr:to>
      <xdr:col>24</xdr:col>
      <xdr:colOff>63500</xdr:colOff>
      <xdr:row>96</xdr:row>
      <xdr:rowOff>38536</xdr:rowOff>
    </xdr:to>
    <xdr:cxnSp macro="">
      <xdr:nvCxnSpPr>
        <xdr:cNvPr id="231" name="直線コネクタ 230"/>
        <xdr:cNvCxnSpPr/>
      </xdr:nvCxnSpPr>
      <xdr:spPr>
        <a:xfrm>
          <a:off x="3797300" y="16420212"/>
          <a:ext cx="838200" cy="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132462</xdr:rowOff>
    </xdr:from>
    <xdr:to>
      <xdr:col>19</xdr:col>
      <xdr:colOff>177800</xdr:colOff>
      <xdr:row>96</xdr:row>
      <xdr:rowOff>89303</xdr:rowOff>
    </xdr:to>
    <xdr:cxnSp macro="">
      <xdr:nvCxnSpPr>
        <xdr:cNvPr id="234" name="直線コネクタ 233"/>
        <xdr:cNvCxnSpPr/>
      </xdr:nvCxnSpPr>
      <xdr:spPr>
        <a:xfrm flipV="1">
          <a:off x="2908300" y="16420212"/>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89303</xdr:rowOff>
    </xdr:from>
    <xdr:to>
      <xdr:col>15</xdr:col>
      <xdr:colOff>50800</xdr:colOff>
      <xdr:row>96</xdr:row>
      <xdr:rowOff>105666</xdr:rowOff>
    </xdr:to>
    <xdr:cxnSp macro="">
      <xdr:nvCxnSpPr>
        <xdr:cNvPr id="237" name="直線コネクタ 236"/>
        <xdr:cNvCxnSpPr/>
      </xdr:nvCxnSpPr>
      <xdr:spPr>
        <a:xfrm flipV="1">
          <a:off x="2019300" y="16548503"/>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105666</xdr:rowOff>
    </xdr:from>
    <xdr:to>
      <xdr:col>10</xdr:col>
      <xdr:colOff>114300</xdr:colOff>
      <xdr:row>97</xdr:row>
      <xdr:rowOff>4598</xdr:rowOff>
    </xdr:to>
    <xdr:cxnSp macro="">
      <xdr:nvCxnSpPr>
        <xdr:cNvPr id="240" name="直線コネクタ 239"/>
        <xdr:cNvCxnSpPr/>
      </xdr:nvCxnSpPr>
      <xdr:spPr>
        <a:xfrm flipV="1">
          <a:off x="1130300" y="16564866"/>
          <a:ext cx="889000" cy="7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159186</xdr:rowOff>
    </xdr:from>
    <xdr:to>
      <xdr:col>24</xdr:col>
      <xdr:colOff>114300</xdr:colOff>
      <xdr:row>96</xdr:row>
      <xdr:rowOff>89336</xdr:rowOff>
    </xdr:to>
    <xdr:sp macro="" textlink="">
      <xdr:nvSpPr>
        <xdr:cNvPr id="250" name="楕円 249"/>
        <xdr:cNvSpPr/>
      </xdr:nvSpPr>
      <xdr:spPr>
        <a:xfrm>
          <a:off x="4584700" y="16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137613</xdr:rowOff>
    </xdr:from>
    <xdr:ext cx="534377" cy="259045"/>
    <xdr:sp macro="" textlink="">
      <xdr:nvSpPr>
        <xdr:cNvPr id="251" name="扶助費該当値テキスト"/>
        <xdr:cNvSpPr txBox="1"/>
      </xdr:nvSpPr>
      <xdr:spPr>
        <a:xfrm>
          <a:off x="4686300" y="164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81662</xdr:rowOff>
    </xdr:from>
    <xdr:to>
      <xdr:col>20</xdr:col>
      <xdr:colOff>38100</xdr:colOff>
      <xdr:row>96</xdr:row>
      <xdr:rowOff>11812</xdr:rowOff>
    </xdr:to>
    <xdr:sp macro="" textlink="">
      <xdr:nvSpPr>
        <xdr:cNvPr id="252" name="楕円 251"/>
        <xdr:cNvSpPr/>
      </xdr:nvSpPr>
      <xdr:spPr>
        <a:xfrm>
          <a:off x="3746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28339</xdr:rowOff>
    </xdr:from>
    <xdr:ext cx="534377" cy="259045"/>
    <xdr:sp macro="" textlink="">
      <xdr:nvSpPr>
        <xdr:cNvPr id="253" name="テキスト ボックス 252"/>
        <xdr:cNvSpPr txBox="1"/>
      </xdr:nvSpPr>
      <xdr:spPr>
        <a:xfrm>
          <a:off x="3530111" y="1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38503</xdr:rowOff>
    </xdr:from>
    <xdr:to>
      <xdr:col>15</xdr:col>
      <xdr:colOff>101600</xdr:colOff>
      <xdr:row>96</xdr:row>
      <xdr:rowOff>140103</xdr:rowOff>
    </xdr:to>
    <xdr:sp macro="" textlink="">
      <xdr:nvSpPr>
        <xdr:cNvPr id="254" name="楕円 253"/>
        <xdr:cNvSpPr/>
      </xdr:nvSpPr>
      <xdr:spPr>
        <a:xfrm>
          <a:off x="2857500" y="164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131230</xdr:rowOff>
    </xdr:from>
    <xdr:ext cx="534377" cy="259045"/>
    <xdr:sp macro="" textlink="">
      <xdr:nvSpPr>
        <xdr:cNvPr id="255" name="テキスト ボックス 254"/>
        <xdr:cNvSpPr txBox="1"/>
      </xdr:nvSpPr>
      <xdr:spPr>
        <a:xfrm>
          <a:off x="2641111" y="165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54866</xdr:rowOff>
    </xdr:from>
    <xdr:to>
      <xdr:col>10</xdr:col>
      <xdr:colOff>165100</xdr:colOff>
      <xdr:row>96</xdr:row>
      <xdr:rowOff>156466</xdr:rowOff>
    </xdr:to>
    <xdr:sp macro="" textlink="">
      <xdr:nvSpPr>
        <xdr:cNvPr id="256" name="楕円 255"/>
        <xdr:cNvSpPr/>
      </xdr:nvSpPr>
      <xdr:spPr>
        <a:xfrm>
          <a:off x="1968500" y="165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147593</xdr:rowOff>
    </xdr:from>
    <xdr:ext cx="534377" cy="259045"/>
    <xdr:sp macro="" textlink="">
      <xdr:nvSpPr>
        <xdr:cNvPr id="257" name="テキスト ボックス 256"/>
        <xdr:cNvSpPr txBox="1"/>
      </xdr:nvSpPr>
      <xdr:spPr>
        <a:xfrm>
          <a:off x="1752111" y="166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125248</xdr:rowOff>
    </xdr:from>
    <xdr:to>
      <xdr:col>6</xdr:col>
      <xdr:colOff>38100</xdr:colOff>
      <xdr:row>97</xdr:row>
      <xdr:rowOff>55398</xdr:rowOff>
    </xdr:to>
    <xdr:sp macro="" textlink="">
      <xdr:nvSpPr>
        <xdr:cNvPr id="258" name="楕円 257"/>
        <xdr:cNvSpPr/>
      </xdr:nvSpPr>
      <xdr:spPr>
        <a:xfrm>
          <a:off x="1079500" y="16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46525</xdr:rowOff>
    </xdr:from>
    <xdr:ext cx="534377" cy="259045"/>
    <xdr:sp macro="" textlink="">
      <xdr:nvSpPr>
        <xdr:cNvPr id="259" name="テキスト ボックス 258"/>
        <xdr:cNvSpPr txBox="1"/>
      </xdr:nvSpPr>
      <xdr:spPr>
        <a:xfrm>
          <a:off x="863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169513</xdr:rowOff>
    </xdr:from>
    <xdr:to>
      <xdr:col>55</xdr:col>
      <xdr:colOff>0</xdr:colOff>
      <xdr:row>38</xdr:row>
      <xdr:rowOff>20650</xdr:rowOff>
    </xdr:to>
    <xdr:cxnSp macro="">
      <xdr:nvCxnSpPr>
        <xdr:cNvPr id="290" name="直線コネクタ 289"/>
        <xdr:cNvCxnSpPr/>
      </xdr:nvCxnSpPr>
      <xdr:spPr>
        <a:xfrm flipV="1">
          <a:off x="9639300" y="6513163"/>
          <a:ext cx="8382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19331</xdr:rowOff>
    </xdr:from>
    <xdr:to>
      <xdr:col>50</xdr:col>
      <xdr:colOff>114300</xdr:colOff>
      <xdr:row>38</xdr:row>
      <xdr:rowOff>20650</xdr:rowOff>
    </xdr:to>
    <xdr:cxnSp macro="">
      <xdr:nvCxnSpPr>
        <xdr:cNvPr id="293" name="直線コネクタ 292"/>
        <xdr:cNvCxnSpPr/>
      </xdr:nvCxnSpPr>
      <xdr:spPr>
        <a:xfrm>
          <a:off x="8750300" y="6534431"/>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167909</xdr:rowOff>
    </xdr:from>
    <xdr:to>
      <xdr:col>45</xdr:col>
      <xdr:colOff>177800</xdr:colOff>
      <xdr:row>38</xdr:row>
      <xdr:rowOff>19331</xdr:rowOff>
    </xdr:to>
    <xdr:cxnSp macro="">
      <xdr:nvCxnSpPr>
        <xdr:cNvPr id="296" name="直線コネクタ 295"/>
        <xdr:cNvCxnSpPr/>
      </xdr:nvCxnSpPr>
      <xdr:spPr>
        <a:xfrm>
          <a:off x="7861300" y="6511559"/>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167909</xdr:rowOff>
    </xdr:from>
    <xdr:to>
      <xdr:col>41</xdr:col>
      <xdr:colOff>50800</xdr:colOff>
      <xdr:row>38</xdr:row>
      <xdr:rowOff>97223</xdr:rowOff>
    </xdr:to>
    <xdr:cxnSp macro="">
      <xdr:nvCxnSpPr>
        <xdr:cNvPr id="299" name="直線コネクタ 298"/>
        <xdr:cNvCxnSpPr/>
      </xdr:nvCxnSpPr>
      <xdr:spPr>
        <a:xfrm flipV="1">
          <a:off x="6972300" y="6511559"/>
          <a:ext cx="889000" cy="10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118713</xdr:rowOff>
    </xdr:from>
    <xdr:to>
      <xdr:col>55</xdr:col>
      <xdr:colOff>50800</xdr:colOff>
      <xdr:row>38</xdr:row>
      <xdr:rowOff>48862</xdr:rowOff>
    </xdr:to>
    <xdr:sp macro="" textlink="">
      <xdr:nvSpPr>
        <xdr:cNvPr id="309" name="楕円 308"/>
        <xdr:cNvSpPr/>
      </xdr:nvSpPr>
      <xdr:spPr>
        <a:xfrm>
          <a:off x="10426700" y="6462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97140</xdr:rowOff>
    </xdr:from>
    <xdr:ext cx="599010" cy="259045"/>
    <xdr:sp macro="" textlink="">
      <xdr:nvSpPr>
        <xdr:cNvPr id="310" name="補助費等該当値テキスト"/>
        <xdr:cNvSpPr txBox="1"/>
      </xdr:nvSpPr>
      <xdr:spPr>
        <a:xfrm>
          <a:off x="10528300" y="644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141300</xdr:rowOff>
    </xdr:from>
    <xdr:to>
      <xdr:col>50</xdr:col>
      <xdr:colOff>165100</xdr:colOff>
      <xdr:row>38</xdr:row>
      <xdr:rowOff>71450</xdr:rowOff>
    </xdr:to>
    <xdr:sp macro="" textlink="">
      <xdr:nvSpPr>
        <xdr:cNvPr id="311" name="楕円 310"/>
        <xdr:cNvSpPr/>
      </xdr:nvSpPr>
      <xdr:spPr>
        <a:xfrm>
          <a:off x="9588500" y="64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62577</xdr:rowOff>
    </xdr:from>
    <xdr:ext cx="599010" cy="259045"/>
    <xdr:sp macro="" textlink="">
      <xdr:nvSpPr>
        <xdr:cNvPr id="312" name="テキスト ボックス 311"/>
        <xdr:cNvSpPr txBox="1"/>
      </xdr:nvSpPr>
      <xdr:spPr>
        <a:xfrm>
          <a:off x="9339795" y="657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139981</xdr:rowOff>
    </xdr:from>
    <xdr:to>
      <xdr:col>46</xdr:col>
      <xdr:colOff>38100</xdr:colOff>
      <xdr:row>38</xdr:row>
      <xdr:rowOff>70131</xdr:rowOff>
    </xdr:to>
    <xdr:sp macro="" textlink="">
      <xdr:nvSpPr>
        <xdr:cNvPr id="313" name="楕円 312"/>
        <xdr:cNvSpPr/>
      </xdr:nvSpPr>
      <xdr:spPr>
        <a:xfrm>
          <a:off x="8699500" y="64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61258</xdr:rowOff>
    </xdr:from>
    <xdr:ext cx="599010" cy="259045"/>
    <xdr:sp macro="" textlink="">
      <xdr:nvSpPr>
        <xdr:cNvPr id="314" name="テキスト ボックス 313"/>
        <xdr:cNvSpPr txBox="1"/>
      </xdr:nvSpPr>
      <xdr:spPr>
        <a:xfrm>
          <a:off x="8450795" y="657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117109</xdr:rowOff>
    </xdr:from>
    <xdr:to>
      <xdr:col>41</xdr:col>
      <xdr:colOff>101600</xdr:colOff>
      <xdr:row>38</xdr:row>
      <xdr:rowOff>47259</xdr:rowOff>
    </xdr:to>
    <xdr:sp macro="" textlink="">
      <xdr:nvSpPr>
        <xdr:cNvPr id="315" name="楕円 314"/>
        <xdr:cNvSpPr/>
      </xdr:nvSpPr>
      <xdr:spPr>
        <a:xfrm>
          <a:off x="7810500" y="64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38386</xdr:rowOff>
    </xdr:from>
    <xdr:ext cx="599010" cy="259045"/>
    <xdr:sp macro="" textlink="">
      <xdr:nvSpPr>
        <xdr:cNvPr id="316" name="テキスト ボックス 315"/>
        <xdr:cNvSpPr txBox="1"/>
      </xdr:nvSpPr>
      <xdr:spPr>
        <a:xfrm>
          <a:off x="7561795" y="655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46423</xdr:rowOff>
    </xdr:from>
    <xdr:to>
      <xdr:col>36</xdr:col>
      <xdr:colOff>165100</xdr:colOff>
      <xdr:row>38</xdr:row>
      <xdr:rowOff>148023</xdr:rowOff>
    </xdr:to>
    <xdr:sp macro="" textlink="">
      <xdr:nvSpPr>
        <xdr:cNvPr id="317" name="楕円 316"/>
        <xdr:cNvSpPr/>
      </xdr:nvSpPr>
      <xdr:spPr>
        <a:xfrm>
          <a:off x="6921500" y="65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139150</xdr:rowOff>
    </xdr:from>
    <xdr:ext cx="599010" cy="259045"/>
    <xdr:sp macro="" textlink="">
      <xdr:nvSpPr>
        <xdr:cNvPr id="318" name="テキスト ボックス 317"/>
        <xdr:cNvSpPr txBox="1"/>
      </xdr:nvSpPr>
      <xdr:spPr>
        <a:xfrm>
          <a:off x="6672795" y="66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58675</xdr:rowOff>
    </xdr:from>
    <xdr:to>
      <xdr:col>55</xdr:col>
      <xdr:colOff>0</xdr:colOff>
      <xdr:row>58</xdr:row>
      <xdr:rowOff>96144</xdr:rowOff>
    </xdr:to>
    <xdr:cxnSp macro="">
      <xdr:nvCxnSpPr>
        <xdr:cNvPr id="345" name="直線コネクタ 344"/>
        <xdr:cNvCxnSpPr/>
      </xdr:nvCxnSpPr>
      <xdr:spPr>
        <a:xfrm flipV="1">
          <a:off x="9639300" y="10002775"/>
          <a:ext cx="8382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84661</xdr:rowOff>
    </xdr:from>
    <xdr:to>
      <xdr:col>50</xdr:col>
      <xdr:colOff>114300</xdr:colOff>
      <xdr:row>58</xdr:row>
      <xdr:rowOff>96144</xdr:rowOff>
    </xdr:to>
    <xdr:cxnSp macro="">
      <xdr:nvCxnSpPr>
        <xdr:cNvPr id="348" name="直線コネクタ 347"/>
        <xdr:cNvCxnSpPr/>
      </xdr:nvCxnSpPr>
      <xdr:spPr>
        <a:xfrm>
          <a:off x="8750300" y="10028761"/>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84661</xdr:rowOff>
    </xdr:from>
    <xdr:to>
      <xdr:col>45</xdr:col>
      <xdr:colOff>177800</xdr:colOff>
      <xdr:row>58</xdr:row>
      <xdr:rowOff>106253</xdr:rowOff>
    </xdr:to>
    <xdr:cxnSp macro="">
      <xdr:nvCxnSpPr>
        <xdr:cNvPr id="351" name="直線コネクタ 350"/>
        <xdr:cNvCxnSpPr/>
      </xdr:nvCxnSpPr>
      <xdr:spPr>
        <a:xfrm flipV="1">
          <a:off x="7861300" y="10028761"/>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59520</xdr:rowOff>
    </xdr:from>
    <xdr:to>
      <xdr:col>41</xdr:col>
      <xdr:colOff>50800</xdr:colOff>
      <xdr:row>58</xdr:row>
      <xdr:rowOff>106253</xdr:rowOff>
    </xdr:to>
    <xdr:cxnSp macro="">
      <xdr:nvCxnSpPr>
        <xdr:cNvPr id="354" name="直線コネクタ 353"/>
        <xdr:cNvCxnSpPr/>
      </xdr:nvCxnSpPr>
      <xdr:spPr>
        <a:xfrm>
          <a:off x="6972300" y="10003620"/>
          <a:ext cx="889000" cy="4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7875</xdr:rowOff>
    </xdr:from>
    <xdr:to>
      <xdr:col>55</xdr:col>
      <xdr:colOff>50800</xdr:colOff>
      <xdr:row>58</xdr:row>
      <xdr:rowOff>109475</xdr:rowOff>
    </xdr:to>
    <xdr:sp macro="" textlink="">
      <xdr:nvSpPr>
        <xdr:cNvPr id="364" name="楕円 363"/>
        <xdr:cNvSpPr/>
      </xdr:nvSpPr>
      <xdr:spPr>
        <a:xfrm>
          <a:off x="10426700" y="99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105652</xdr:rowOff>
    </xdr:from>
    <xdr:ext cx="599010" cy="259045"/>
    <xdr:sp macro="" textlink="">
      <xdr:nvSpPr>
        <xdr:cNvPr id="365" name="普通建設事業費該当値テキスト"/>
        <xdr:cNvSpPr txBox="1"/>
      </xdr:nvSpPr>
      <xdr:spPr>
        <a:xfrm>
          <a:off x="10528300" y="98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45344</xdr:rowOff>
    </xdr:from>
    <xdr:to>
      <xdr:col>50</xdr:col>
      <xdr:colOff>165100</xdr:colOff>
      <xdr:row>58</xdr:row>
      <xdr:rowOff>146944</xdr:rowOff>
    </xdr:to>
    <xdr:sp macro="" textlink="">
      <xdr:nvSpPr>
        <xdr:cNvPr id="366" name="楕円 365"/>
        <xdr:cNvSpPr/>
      </xdr:nvSpPr>
      <xdr:spPr>
        <a:xfrm>
          <a:off x="9588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138071</xdr:rowOff>
    </xdr:from>
    <xdr:ext cx="534377" cy="259045"/>
    <xdr:sp macro="" textlink="">
      <xdr:nvSpPr>
        <xdr:cNvPr id="367" name="テキスト ボックス 366"/>
        <xdr:cNvSpPr txBox="1"/>
      </xdr:nvSpPr>
      <xdr:spPr>
        <a:xfrm>
          <a:off x="9372111" y="100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33861</xdr:rowOff>
    </xdr:from>
    <xdr:to>
      <xdr:col>46</xdr:col>
      <xdr:colOff>38100</xdr:colOff>
      <xdr:row>58</xdr:row>
      <xdr:rowOff>135461</xdr:rowOff>
    </xdr:to>
    <xdr:sp macro="" textlink="">
      <xdr:nvSpPr>
        <xdr:cNvPr id="368" name="楕円 367"/>
        <xdr:cNvSpPr/>
      </xdr:nvSpPr>
      <xdr:spPr>
        <a:xfrm>
          <a:off x="8699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126588</xdr:rowOff>
    </xdr:from>
    <xdr:ext cx="599010" cy="259045"/>
    <xdr:sp macro="" textlink="">
      <xdr:nvSpPr>
        <xdr:cNvPr id="369" name="テキスト ボックス 368"/>
        <xdr:cNvSpPr txBox="1"/>
      </xdr:nvSpPr>
      <xdr:spPr>
        <a:xfrm>
          <a:off x="8450795" y="1007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55453</xdr:rowOff>
    </xdr:from>
    <xdr:to>
      <xdr:col>41</xdr:col>
      <xdr:colOff>101600</xdr:colOff>
      <xdr:row>58</xdr:row>
      <xdr:rowOff>157053</xdr:rowOff>
    </xdr:to>
    <xdr:sp macro="" textlink="">
      <xdr:nvSpPr>
        <xdr:cNvPr id="370" name="楕円 369"/>
        <xdr:cNvSpPr/>
      </xdr:nvSpPr>
      <xdr:spPr>
        <a:xfrm>
          <a:off x="7810500" y="99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148180</xdr:rowOff>
    </xdr:from>
    <xdr:ext cx="534377" cy="259045"/>
    <xdr:sp macro="" textlink="">
      <xdr:nvSpPr>
        <xdr:cNvPr id="371" name="テキスト ボックス 370"/>
        <xdr:cNvSpPr txBox="1"/>
      </xdr:nvSpPr>
      <xdr:spPr>
        <a:xfrm>
          <a:off x="7594111" y="100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8720</xdr:rowOff>
    </xdr:from>
    <xdr:to>
      <xdr:col>36</xdr:col>
      <xdr:colOff>165100</xdr:colOff>
      <xdr:row>58</xdr:row>
      <xdr:rowOff>110320</xdr:rowOff>
    </xdr:to>
    <xdr:sp macro="" textlink="">
      <xdr:nvSpPr>
        <xdr:cNvPr id="372" name="楕円 371"/>
        <xdr:cNvSpPr/>
      </xdr:nvSpPr>
      <xdr:spPr>
        <a:xfrm>
          <a:off x="6921500" y="99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101447</xdr:rowOff>
    </xdr:from>
    <xdr:ext cx="599010" cy="259045"/>
    <xdr:sp macro="" textlink="">
      <xdr:nvSpPr>
        <xdr:cNvPr id="373" name="テキスト ボックス 372"/>
        <xdr:cNvSpPr txBox="1"/>
      </xdr:nvSpPr>
      <xdr:spPr>
        <a:xfrm>
          <a:off x="6672795" y="100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157435</xdr:rowOff>
    </xdr:from>
    <xdr:to>
      <xdr:col>55</xdr:col>
      <xdr:colOff>0</xdr:colOff>
      <xdr:row>79</xdr:row>
      <xdr:rowOff>41436</xdr:rowOff>
    </xdr:to>
    <xdr:cxnSp macro="">
      <xdr:nvCxnSpPr>
        <xdr:cNvPr id="404" name="直線コネクタ 403"/>
        <xdr:cNvCxnSpPr/>
      </xdr:nvCxnSpPr>
      <xdr:spPr>
        <a:xfrm flipV="1">
          <a:off x="9639300" y="13530535"/>
          <a:ext cx="838200" cy="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131902</xdr:rowOff>
    </xdr:from>
    <xdr:to>
      <xdr:col>50</xdr:col>
      <xdr:colOff>114300</xdr:colOff>
      <xdr:row>79</xdr:row>
      <xdr:rowOff>41436</xdr:rowOff>
    </xdr:to>
    <xdr:cxnSp macro="">
      <xdr:nvCxnSpPr>
        <xdr:cNvPr id="407" name="直線コネクタ 406"/>
        <xdr:cNvCxnSpPr/>
      </xdr:nvCxnSpPr>
      <xdr:spPr>
        <a:xfrm>
          <a:off x="8750300" y="13505002"/>
          <a:ext cx="889000" cy="8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131902</xdr:rowOff>
    </xdr:from>
    <xdr:to>
      <xdr:col>45</xdr:col>
      <xdr:colOff>177800</xdr:colOff>
      <xdr:row>79</xdr:row>
      <xdr:rowOff>46507</xdr:rowOff>
    </xdr:to>
    <xdr:cxnSp macro="">
      <xdr:nvCxnSpPr>
        <xdr:cNvPr id="410" name="直線コネクタ 409"/>
        <xdr:cNvCxnSpPr/>
      </xdr:nvCxnSpPr>
      <xdr:spPr>
        <a:xfrm flipV="1">
          <a:off x="7861300" y="13505002"/>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106635</xdr:rowOff>
    </xdr:from>
    <xdr:to>
      <xdr:col>55</xdr:col>
      <xdr:colOff>50800</xdr:colOff>
      <xdr:row>79</xdr:row>
      <xdr:rowOff>36785</xdr:rowOff>
    </xdr:to>
    <xdr:sp macro="" textlink="">
      <xdr:nvSpPr>
        <xdr:cNvPr id="420" name="楕円 419"/>
        <xdr:cNvSpPr/>
      </xdr:nvSpPr>
      <xdr:spPr>
        <a:xfrm>
          <a:off x="10426700" y="134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162086</xdr:rowOff>
    </xdr:from>
    <xdr:to>
      <xdr:col>50</xdr:col>
      <xdr:colOff>165100</xdr:colOff>
      <xdr:row>79</xdr:row>
      <xdr:rowOff>92236</xdr:rowOff>
    </xdr:to>
    <xdr:sp macro="" textlink="">
      <xdr:nvSpPr>
        <xdr:cNvPr id="422" name="楕円 421"/>
        <xdr:cNvSpPr/>
      </xdr:nvSpPr>
      <xdr:spPr>
        <a:xfrm>
          <a:off x="9588500" y="135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83363</xdr:rowOff>
    </xdr:from>
    <xdr:ext cx="534377" cy="259045"/>
    <xdr:sp macro="" textlink="">
      <xdr:nvSpPr>
        <xdr:cNvPr id="423" name="テキスト ボックス 422"/>
        <xdr:cNvSpPr txBox="1"/>
      </xdr:nvSpPr>
      <xdr:spPr>
        <a:xfrm>
          <a:off x="9372111" y="136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81102</xdr:rowOff>
    </xdr:from>
    <xdr:to>
      <xdr:col>46</xdr:col>
      <xdr:colOff>38100</xdr:colOff>
      <xdr:row>79</xdr:row>
      <xdr:rowOff>11252</xdr:rowOff>
    </xdr:to>
    <xdr:sp macro="" textlink="">
      <xdr:nvSpPr>
        <xdr:cNvPr id="424" name="楕円 423"/>
        <xdr:cNvSpPr/>
      </xdr:nvSpPr>
      <xdr:spPr>
        <a:xfrm>
          <a:off x="8699500" y="134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2379</xdr:rowOff>
    </xdr:from>
    <xdr:ext cx="534377" cy="259045"/>
    <xdr:sp macro="" textlink="">
      <xdr:nvSpPr>
        <xdr:cNvPr id="425" name="テキスト ボックス 424"/>
        <xdr:cNvSpPr txBox="1"/>
      </xdr:nvSpPr>
      <xdr:spPr>
        <a:xfrm>
          <a:off x="8483111" y="135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167157</xdr:rowOff>
    </xdr:from>
    <xdr:to>
      <xdr:col>41</xdr:col>
      <xdr:colOff>101600</xdr:colOff>
      <xdr:row>79</xdr:row>
      <xdr:rowOff>97307</xdr:rowOff>
    </xdr:to>
    <xdr:sp macro="" textlink="">
      <xdr:nvSpPr>
        <xdr:cNvPr id="426" name="楕円 425"/>
        <xdr:cNvSpPr/>
      </xdr:nvSpPr>
      <xdr:spPr>
        <a:xfrm>
          <a:off x="7810500" y="135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88434</xdr:rowOff>
    </xdr:from>
    <xdr:ext cx="534377" cy="259045"/>
    <xdr:sp macro="" textlink="">
      <xdr:nvSpPr>
        <xdr:cNvPr id="427" name="テキスト ボックス 426"/>
        <xdr:cNvSpPr txBox="1"/>
      </xdr:nvSpPr>
      <xdr:spPr>
        <a:xfrm>
          <a:off x="7594111" y="1363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139838</xdr:rowOff>
    </xdr:from>
    <xdr:to>
      <xdr:col>55</xdr:col>
      <xdr:colOff>0</xdr:colOff>
      <xdr:row>97</xdr:row>
      <xdr:rowOff>165483</xdr:rowOff>
    </xdr:to>
    <xdr:cxnSp macro="">
      <xdr:nvCxnSpPr>
        <xdr:cNvPr id="452" name="直線コネクタ 451"/>
        <xdr:cNvCxnSpPr/>
      </xdr:nvCxnSpPr>
      <xdr:spPr>
        <a:xfrm flipV="1">
          <a:off x="9639300" y="16770488"/>
          <a:ext cx="838200" cy="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165483</xdr:rowOff>
    </xdr:from>
    <xdr:to>
      <xdr:col>50</xdr:col>
      <xdr:colOff>114300</xdr:colOff>
      <xdr:row>98</xdr:row>
      <xdr:rowOff>6218</xdr:rowOff>
    </xdr:to>
    <xdr:cxnSp macro="">
      <xdr:nvCxnSpPr>
        <xdr:cNvPr id="455" name="直線コネクタ 454"/>
        <xdr:cNvCxnSpPr/>
      </xdr:nvCxnSpPr>
      <xdr:spPr>
        <a:xfrm flipV="1">
          <a:off x="8750300" y="16796133"/>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5880</xdr:rowOff>
    </xdr:from>
    <xdr:to>
      <xdr:col>45</xdr:col>
      <xdr:colOff>177800</xdr:colOff>
      <xdr:row>98</xdr:row>
      <xdr:rowOff>6218</xdr:rowOff>
    </xdr:to>
    <xdr:cxnSp macro="">
      <xdr:nvCxnSpPr>
        <xdr:cNvPr id="458" name="直線コネクタ 457"/>
        <xdr:cNvCxnSpPr/>
      </xdr:nvCxnSpPr>
      <xdr:spPr>
        <a:xfrm>
          <a:off x="7861300" y="16807980"/>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89038</xdr:rowOff>
    </xdr:from>
    <xdr:to>
      <xdr:col>55</xdr:col>
      <xdr:colOff>50800</xdr:colOff>
      <xdr:row>98</xdr:row>
      <xdr:rowOff>19188</xdr:rowOff>
    </xdr:to>
    <xdr:sp macro="" textlink="">
      <xdr:nvSpPr>
        <xdr:cNvPr id="468" name="楕円 467"/>
        <xdr:cNvSpPr/>
      </xdr:nvSpPr>
      <xdr:spPr>
        <a:xfrm>
          <a:off x="10426700" y="167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114683</xdr:rowOff>
    </xdr:from>
    <xdr:to>
      <xdr:col>50</xdr:col>
      <xdr:colOff>165100</xdr:colOff>
      <xdr:row>98</xdr:row>
      <xdr:rowOff>44833</xdr:rowOff>
    </xdr:to>
    <xdr:sp macro="" textlink="">
      <xdr:nvSpPr>
        <xdr:cNvPr id="470" name="楕円 469"/>
        <xdr:cNvSpPr/>
      </xdr:nvSpPr>
      <xdr:spPr>
        <a:xfrm>
          <a:off x="9588500" y="16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35960</xdr:rowOff>
    </xdr:from>
    <xdr:ext cx="534377" cy="259045"/>
    <xdr:sp macro="" textlink="">
      <xdr:nvSpPr>
        <xdr:cNvPr id="471" name="テキスト ボックス 470"/>
        <xdr:cNvSpPr txBox="1"/>
      </xdr:nvSpPr>
      <xdr:spPr>
        <a:xfrm>
          <a:off x="9372111" y="168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126868</xdr:rowOff>
    </xdr:from>
    <xdr:to>
      <xdr:col>46</xdr:col>
      <xdr:colOff>38100</xdr:colOff>
      <xdr:row>98</xdr:row>
      <xdr:rowOff>57018</xdr:rowOff>
    </xdr:to>
    <xdr:sp macro="" textlink="">
      <xdr:nvSpPr>
        <xdr:cNvPr id="472" name="楕円 471"/>
        <xdr:cNvSpPr/>
      </xdr:nvSpPr>
      <xdr:spPr>
        <a:xfrm>
          <a:off x="8699500" y="167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48145</xdr:rowOff>
    </xdr:from>
    <xdr:ext cx="534377" cy="259045"/>
    <xdr:sp macro="" textlink="">
      <xdr:nvSpPr>
        <xdr:cNvPr id="473" name="テキスト ボックス 472"/>
        <xdr:cNvSpPr txBox="1"/>
      </xdr:nvSpPr>
      <xdr:spPr>
        <a:xfrm>
          <a:off x="8483111" y="168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126530</xdr:rowOff>
    </xdr:from>
    <xdr:to>
      <xdr:col>41</xdr:col>
      <xdr:colOff>101600</xdr:colOff>
      <xdr:row>98</xdr:row>
      <xdr:rowOff>56680</xdr:rowOff>
    </xdr:to>
    <xdr:sp macro="" textlink="">
      <xdr:nvSpPr>
        <xdr:cNvPr id="474" name="楕円 473"/>
        <xdr:cNvSpPr/>
      </xdr:nvSpPr>
      <xdr:spPr>
        <a:xfrm>
          <a:off x="7810500" y="167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47807</xdr:rowOff>
    </xdr:from>
    <xdr:ext cx="534377" cy="259045"/>
    <xdr:sp macro="" textlink="">
      <xdr:nvSpPr>
        <xdr:cNvPr id="475" name="テキスト ボックス 474"/>
        <xdr:cNvSpPr txBox="1"/>
      </xdr:nvSpPr>
      <xdr:spPr>
        <a:xfrm>
          <a:off x="7594111" y="168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49828</xdr:rowOff>
    </xdr:from>
    <xdr:to>
      <xdr:col>85</xdr:col>
      <xdr:colOff>127000</xdr:colOff>
      <xdr:row>77</xdr:row>
      <xdr:rowOff>55493</xdr:rowOff>
    </xdr:to>
    <xdr:cxnSp macro="">
      <xdr:nvCxnSpPr>
        <xdr:cNvPr id="616" name="直線コネクタ 615"/>
        <xdr:cNvCxnSpPr/>
      </xdr:nvCxnSpPr>
      <xdr:spPr>
        <a:xfrm flipV="1">
          <a:off x="15481300" y="13251478"/>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55493</xdr:rowOff>
    </xdr:from>
    <xdr:to>
      <xdr:col>81</xdr:col>
      <xdr:colOff>50800</xdr:colOff>
      <xdr:row>77</xdr:row>
      <xdr:rowOff>60221</xdr:rowOff>
    </xdr:to>
    <xdr:cxnSp macro="">
      <xdr:nvCxnSpPr>
        <xdr:cNvPr id="619" name="直線コネクタ 618"/>
        <xdr:cNvCxnSpPr/>
      </xdr:nvCxnSpPr>
      <xdr:spPr>
        <a:xfrm flipV="1">
          <a:off x="14592300" y="13257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57499</xdr:rowOff>
    </xdr:from>
    <xdr:to>
      <xdr:col>76</xdr:col>
      <xdr:colOff>114300</xdr:colOff>
      <xdr:row>77</xdr:row>
      <xdr:rowOff>60221</xdr:rowOff>
    </xdr:to>
    <xdr:cxnSp macro="">
      <xdr:nvCxnSpPr>
        <xdr:cNvPr id="622" name="直線コネクタ 621"/>
        <xdr:cNvCxnSpPr/>
      </xdr:nvCxnSpPr>
      <xdr:spPr>
        <a:xfrm>
          <a:off x="13703300" y="13259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44545</xdr:rowOff>
    </xdr:from>
    <xdr:to>
      <xdr:col>71</xdr:col>
      <xdr:colOff>177800</xdr:colOff>
      <xdr:row>77</xdr:row>
      <xdr:rowOff>57499</xdr:rowOff>
    </xdr:to>
    <xdr:cxnSp macro="">
      <xdr:nvCxnSpPr>
        <xdr:cNvPr id="625" name="直線コネクタ 624"/>
        <xdr:cNvCxnSpPr/>
      </xdr:nvCxnSpPr>
      <xdr:spPr>
        <a:xfrm>
          <a:off x="12814300" y="1324619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170478</xdr:rowOff>
    </xdr:from>
    <xdr:to>
      <xdr:col>85</xdr:col>
      <xdr:colOff>177800</xdr:colOff>
      <xdr:row>77</xdr:row>
      <xdr:rowOff>100628</xdr:rowOff>
    </xdr:to>
    <xdr:sp macro="" textlink="">
      <xdr:nvSpPr>
        <xdr:cNvPr id="635" name="楕円 634"/>
        <xdr:cNvSpPr/>
      </xdr:nvSpPr>
      <xdr:spPr>
        <a:xfrm>
          <a:off x="162687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21905</xdr:rowOff>
    </xdr:from>
    <xdr:ext cx="599010" cy="259045"/>
    <xdr:sp macro="" textlink="">
      <xdr:nvSpPr>
        <xdr:cNvPr id="636" name="公債費該当値テキスト"/>
        <xdr:cNvSpPr txBox="1"/>
      </xdr:nvSpPr>
      <xdr:spPr>
        <a:xfrm>
          <a:off x="16370300" y="130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4693</xdr:rowOff>
    </xdr:from>
    <xdr:to>
      <xdr:col>81</xdr:col>
      <xdr:colOff>101600</xdr:colOff>
      <xdr:row>77</xdr:row>
      <xdr:rowOff>106293</xdr:rowOff>
    </xdr:to>
    <xdr:sp macro="" textlink="">
      <xdr:nvSpPr>
        <xdr:cNvPr id="637" name="楕円 636"/>
        <xdr:cNvSpPr/>
      </xdr:nvSpPr>
      <xdr:spPr>
        <a:xfrm>
          <a:off x="15430500" y="13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122820</xdr:rowOff>
    </xdr:from>
    <xdr:ext cx="599010" cy="259045"/>
    <xdr:sp macro="" textlink="">
      <xdr:nvSpPr>
        <xdr:cNvPr id="638" name="テキスト ボックス 637"/>
        <xdr:cNvSpPr txBox="1"/>
      </xdr:nvSpPr>
      <xdr:spPr>
        <a:xfrm>
          <a:off x="15181795" y="129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9421</xdr:rowOff>
    </xdr:from>
    <xdr:to>
      <xdr:col>76</xdr:col>
      <xdr:colOff>165100</xdr:colOff>
      <xdr:row>77</xdr:row>
      <xdr:rowOff>111021</xdr:rowOff>
    </xdr:to>
    <xdr:sp macro="" textlink="">
      <xdr:nvSpPr>
        <xdr:cNvPr id="639" name="楕円 638"/>
        <xdr:cNvSpPr/>
      </xdr:nvSpPr>
      <xdr:spPr>
        <a:xfrm>
          <a:off x="145415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127548</xdr:rowOff>
    </xdr:from>
    <xdr:ext cx="599010" cy="259045"/>
    <xdr:sp macro="" textlink="">
      <xdr:nvSpPr>
        <xdr:cNvPr id="640" name="テキスト ボックス 639"/>
        <xdr:cNvSpPr txBox="1"/>
      </xdr:nvSpPr>
      <xdr:spPr>
        <a:xfrm>
          <a:off x="14292795" y="129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6699</xdr:rowOff>
    </xdr:from>
    <xdr:to>
      <xdr:col>72</xdr:col>
      <xdr:colOff>38100</xdr:colOff>
      <xdr:row>77</xdr:row>
      <xdr:rowOff>108299</xdr:rowOff>
    </xdr:to>
    <xdr:sp macro="" textlink="">
      <xdr:nvSpPr>
        <xdr:cNvPr id="641" name="楕円 640"/>
        <xdr:cNvSpPr/>
      </xdr:nvSpPr>
      <xdr:spPr>
        <a:xfrm>
          <a:off x="13652500" y="132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124826</xdr:rowOff>
    </xdr:from>
    <xdr:ext cx="599010" cy="259045"/>
    <xdr:sp macro="" textlink="">
      <xdr:nvSpPr>
        <xdr:cNvPr id="642" name="テキスト ボックス 641"/>
        <xdr:cNvSpPr txBox="1"/>
      </xdr:nvSpPr>
      <xdr:spPr>
        <a:xfrm>
          <a:off x="13403795" y="129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165195</xdr:rowOff>
    </xdr:from>
    <xdr:to>
      <xdr:col>67</xdr:col>
      <xdr:colOff>101600</xdr:colOff>
      <xdr:row>77</xdr:row>
      <xdr:rowOff>95345</xdr:rowOff>
    </xdr:to>
    <xdr:sp macro="" textlink="">
      <xdr:nvSpPr>
        <xdr:cNvPr id="643" name="楕円 642"/>
        <xdr:cNvSpPr/>
      </xdr:nvSpPr>
      <xdr:spPr>
        <a:xfrm>
          <a:off x="12763500" y="131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111872</xdr:rowOff>
    </xdr:from>
    <xdr:ext cx="599010" cy="259045"/>
    <xdr:sp macro="" textlink="">
      <xdr:nvSpPr>
        <xdr:cNvPr id="644" name="テキスト ボックス 643"/>
        <xdr:cNvSpPr txBox="1"/>
      </xdr:nvSpPr>
      <xdr:spPr>
        <a:xfrm>
          <a:off x="12514795" y="129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91818</xdr:rowOff>
    </xdr:from>
    <xdr:to>
      <xdr:col>85</xdr:col>
      <xdr:colOff>127000</xdr:colOff>
      <xdr:row>98</xdr:row>
      <xdr:rowOff>96748</xdr:rowOff>
    </xdr:to>
    <xdr:cxnSp macro="">
      <xdr:nvCxnSpPr>
        <xdr:cNvPr id="671" name="直線コネクタ 670"/>
        <xdr:cNvCxnSpPr/>
      </xdr:nvCxnSpPr>
      <xdr:spPr>
        <a:xfrm>
          <a:off x="15481300" y="16893918"/>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90672</xdr:rowOff>
    </xdr:from>
    <xdr:to>
      <xdr:col>81</xdr:col>
      <xdr:colOff>50800</xdr:colOff>
      <xdr:row>98</xdr:row>
      <xdr:rowOff>91818</xdr:rowOff>
    </xdr:to>
    <xdr:cxnSp macro="">
      <xdr:nvCxnSpPr>
        <xdr:cNvPr id="674" name="直線コネクタ 673"/>
        <xdr:cNvCxnSpPr/>
      </xdr:nvCxnSpPr>
      <xdr:spPr>
        <a:xfrm>
          <a:off x="14592300" y="16892772"/>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90672</xdr:rowOff>
    </xdr:from>
    <xdr:to>
      <xdr:col>76</xdr:col>
      <xdr:colOff>114300</xdr:colOff>
      <xdr:row>98</xdr:row>
      <xdr:rowOff>129462</xdr:rowOff>
    </xdr:to>
    <xdr:cxnSp macro="">
      <xdr:nvCxnSpPr>
        <xdr:cNvPr id="677" name="直線コネクタ 676"/>
        <xdr:cNvCxnSpPr/>
      </xdr:nvCxnSpPr>
      <xdr:spPr>
        <a:xfrm flipV="1">
          <a:off x="13703300" y="16892772"/>
          <a:ext cx="889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107714</xdr:rowOff>
    </xdr:from>
    <xdr:to>
      <xdr:col>71</xdr:col>
      <xdr:colOff>177800</xdr:colOff>
      <xdr:row>98</xdr:row>
      <xdr:rowOff>129462</xdr:rowOff>
    </xdr:to>
    <xdr:cxnSp macro="">
      <xdr:nvCxnSpPr>
        <xdr:cNvPr id="680" name="直線コネクタ 679"/>
        <xdr:cNvCxnSpPr/>
      </xdr:nvCxnSpPr>
      <xdr:spPr>
        <a:xfrm>
          <a:off x="12814300" y="16909814"/>
          <a:ext cx="889000" cy="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45948</xdr:rowOff>
    </xdr:from>
    <xdr:to>
      <xdr:col>85</xdr:col>
      <xdr:colOff>177800</xdr:colOff>
      <xdr:row>98</xdr:row>
      <xdr:rowOff>147548</xdr:rowOff>
    </xdr:to>
    <xdr:sp macro="" textlink="">
      <xdr:nvSpPr>
        <xdr:cNvPr id="690" name="楕円 689"/>
        <xdr:cNvSpPr/>
      </xdr:nvSpPr>
      <xdr:spPr>
        <a:xfrm>
          <a:off x="16268700" y="16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41018</xdr:rowOff>
    </xdr:from>
    <xdr:to>
      <xdr:col>81</xdr:col>
      <xdr:colOff>101600</xdr:colOff>
      <xdr:row>98</xdr:row>
      <xdr:rowOff>142618</xdr:rowOff>
    </xdr:to>
    <xdr:sp macro="" textlink="">
      <xdr:nvSpPr>
        <xdr:cNvPr id="692" name="楕円 691"/>
        <xdr:cNvSpPr/>
      </xdr:nvSpPr>
      <xdr:spPr>
        <a:xfrm>
          <a:off x="15430500" y="168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133745</xdr:rowOff>
    </xdr:from>
    <xdr:ext cx="534377" cy="259045"/>
    <xdr:sp macro="" textlink="">
      <xdr:nvSpPr>
        <xdr:cNvPr id="693" name="テキスト ボックス 692"/>
        <xdr:cNvSpPr txBox="1"/>
      </xdr:nvSpPr>
      <xdr:spPr>
        <a:xfrm>
          <a:off x="15214111" y="1693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39872</xdr:rowOff>
    </xdr:from>
    <xdr:to>
      <xdr:col>76</xdr:col>
      <xdr:colOff>165100</xdr:colOff>
      <xdr:row>98</xdr:row>
      <xdr:rowOff>141472</xdr:rowOff>
    </xdr:to>
    <xdr:sp macro="" textlink="">
      <xdr:nvSpPr>
        <xdr:cNvPr id="694" name="楕円 693"/>
        <xdr:cNvSpPr/>
      </xdr:nvSpPr>
      <xdr:spPr>
        <a:xfrm>
          <a:off x="14541500" y="168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132599</xdr:rowOff>
    </xdr:from>
    <xdr:ext cx="534377" cy="259045"/>
    <xdr:sp macro="" textlink="">
      <xdr:nvSpPr>
        <xdr:cNvPr id="695" name="テキスト ボックス 694"/>
        <xdr:cNvSpPr txBox="1"/>
      </xdr:nvSpPr>
      <xdr:spPr>
        <a:xfrm>
          <a:off x="14325111" y="169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78662</xdr:rowOff>
    </xdr:from>
    <xdr:to>
      <xdr:col>72</xdr:col>
      <xdr:colOff>38100</xdr:colOff>
      <xdr:row>99</xdr:row>
      <xdr:rowOff>8812</xdr:rowOff>
    </xdr:to>
    <xdr:sp macro="" textlink="">
      <xdr:nvSpPr>
        <xdr:cNvPr id="696" name="楕円 695"/>
        <xdr:cNvSpPr/>
      </xdr:nvSpPr>
      <xdr:spPr>
        <a:xfrm>
          <a:off x="13652500" y="168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171389</xdr:rowOff>
    </xdr:from>
    <xdr:ext cx="534377" cy="259045"/>
    <xdr:sp macro="" textlink="">
      <xdr:nvSpPr>
        <xdr:cNvPr id="697" name="テキスト ボックス 696"/>
        <xdr:cNvSpPr txBox="1"/>
      </xdr:nvSpPr>
      <xdr:spPr>
        <a:xfrm>
          <a:off x="13436111" y="169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56914</xdr:rowOff>
    </xdr:from>
    <xdr:to>
      <xdr:col>67</xdr:col>
      <xdr:colOff>101600</xdr:colOff>
      <xdr:row>98</xdr:row>
      <xdr:rowOff>158514</xdr:rowOff>
    </xdr:to>
    <xdr:sp macro="" textlink="">
      <xdr:nvSpPr>
        <xdr:cNvPr id="698" name="楕円 697"/>
        <xdr:cNvSpPr/>
      </xdr:nvSpPr>
      <xdr:spPr>
        <a:xfrm>
          <a:off x="12763500" y="168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149641</xdr:rowOff>
    </xdr:from>
    <xdr:ext cx="534377" cy="259045"/>
    <xdr:sp macro="" textlink="">
      <xdr:nvSpPr>
        <xdr:cNvPr id="699" name="テキスト ボックス 698"/>
        <xdr:cNvSpPr txBox="1"/>
      </xdr:nvSpPr>
      <xdr:spPr>
        <a:xfrm>
          <a:off x="12547111" y="169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126602</xdr:rowOff>
    </xdr:from>
    <xdr:to>
      <xdr:col>116</xdr:col>
      <xdr:colOff>63500</xdr:colOff>
      <xdr:row>38</xdr:row>
      <xdr:rowOff>130670</xdr:rowOff>
    </xdr:to>
    <xdr:cxnSp macro="">
      <xdr:nvCxnSpPr>
        <xdr:cNvPr id="726" name="直線コネクタ 725"/>
        <xdr:cNvCxnSpPr/>
      </xdr:nvCxnSpPr>
      <xdr:spPr>
        <a:xfrm>
          <a:off x="21323300" y="6641702"/>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123378</xdr:rowOff>
    </xdr:from>
    <xdr:to>
      <xdr:col>111</xdr:col>
      <xdr:colOff>177800</xdr:colOff>
      <xdr:row>38</xdr:row>
      <xdr:rowOff>126602</xdr:rowOff>
    </xdr:to>
    <xdr:cxnSp macro="">
      <xdr:nvCxnSpPr>
        <xdr:cNvPr id="729" name="直線コネクタ 728"/>
        <xdr:cNvCxnSpPr/>
      </xdr:nvCxnSpPr>
      <xdr:spPr>
        <a:xfrm>
          <a:off x="20434300" y="6638478"/>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117594</xdr:rowOff>
    </xdr:from>
    <xdr:to>
      <xdr:col>107</xdr:col>
      <xdr:colOff>50800</xdr:colOff>
      <xdr:row>38</xdr:row>
      <xdr:rowOff>123378</xdr:rowOff>
    </xdr:to>
    <xdr:cxnSp macro="">
      <xdr:nvCxnSpPr>
        <xdr:cNvPr id="732" name="直線コネクタ 731"/>
        <xdr:cNvCxnSpPr/>
      </xdr:nvCxnSpPr>
      <xdr:spPr>
        <a:xfrm>
          <a:off x="19545300" y="6632694"/>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106370</xdr:rowOff>
    </xdr:from>
    <xdr:to>
      <xdr:col>102</xdr:col>
      <xdr:colOff>114300</xdr:colOff>
      <xdr:row>38</xdr:row>
      <xdr:rowOff>117594</xdr:rowOff>
    </xdr:to>
    <xdr:cxnSp macro="">
      <xdr:nvCxnSpPr>
        <xdr:cNvPr id="735" name="直線コネクタ 734"/>
        <xdr:cNvCxnSpPr/>
      </xdr:nvCxnSpPr>
      <xdr:spPr>
        <a:xfrm>
          <a:off x="18656300" y="6621470"/>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79870</xdr:rowOff>
    </xdr:from>
    <xdr:to>
      <xdr:col>116</xdr:col>
      <xdr:colOff>114300</xdr:colOff>
      <xdr:row>39</xdr:row>
      <xdr:rowOff>10020</xdr:rowOff>
    </xdr:to>
    <xdr:sp macro="" textlink="">
      <xdr:nvSpPr>
        <xdr:cNvPr id="745" name="楕円 744"/>
        <xdr:cNvSpPr/>
      </xdr:nvSpPr>
      <xdr:spPr>
        <a:xfrm>
          <a:off x="221107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78565" cy="259045"/>
    <xdr:sp macro="" textlink="">
      <xdr:nvSpPr>
        <xdr:cNvPr id="746" name="投資及び出資金該当値テキスト"/>
        <xdr:cNvSpPr txBox="1"/>
      </xdr:nvSpPr>
      <xdr:spPr>
        <a:xfrm>
          <a:off x="22212300" y="656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75802</xdr:rowOff>
    </xdr:from>
    <xdr:to>
      <xdr:col>112</xdr:col>
      <xdr:colOff>38100</xdr:colOff>
      <xdr:row>39</xdr:row>
      <xdr:rowOff>5952</xdr:rowOff>
    </xdr:to>
    <xdr:sp macro="" textlink="">
      <xdr:nvSpPr>
        <xdr:cNvPr id="747" name="楕円 746"/>
        <xdr:cNvSpPr/>
      </xdr:nvSpPr>
      <xdr:spPr>
        <a:xfrm>
          <a:off x="21272500" y="65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168529</xdr:rowOff>
    </xdr:from>
    <xdr:ext cx="378565" cy="259045"/>
    <xdr:sp macro="" textlink="">
      <xdr:nvSpPr>
        <xdr:cNvPr id="748" name="テキスト ボックス 747"/>
        <xdr:cNvSpPr txBox="1"/>
      </xdr:nvSpPr>
      <xdr:spPr>
        <a:xfrm>
          <a:off x="21134017" y="668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72578</xdr:rowOff>
    </xdr:from>
    <xdr:to>
      <xdr:col>107</xdr:col>
      <xdr:colOff>101600</xdr:colOff>
      <xdr:row>39</xdr:row>
      <xdr:rowOff>2728</xdr:rowOff>
    </xdr:to>
    <xdr:sp macro="" textlink="">
      <xdr:nvSpPr>
        <xdr:cNvPr id="749" name="楕円 748"/>
        <xdr:cNvSpPr/>
      </xdr:nvSpPr>
      <xdr:spPr>
        <a:xfrm>
          <a:off x="20383500" y="65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165305</xdr:rowOff>
    </xdr:from>
    <xdr:ext cx="378565" cy="259045"/>
    <xdr:sp macro="" textlink="">
      <xdr:nvSpPr>
        <xdr:cNvPr id="750" name="テキスト ボックス 749"/>
        <xdr:cNvSpPr txBox="1"/>
      </xdr:nvSpPr>
      <xdr:spPr>
        <a:xfrm>
          <a:off x="20245017" y="668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66794</xdr:rowOff>
    </xdr:from>
    <xdr:to>
      <xdr:col>102</xdr:col>
      <xdr:colOff>165100</xdr:colOff>
      <xdr:row>38</xdr:row>
      <xdr:rowOff>168394</xdr:rowOff>
    </xdr:to>
    <xdr:sp macro="" textlink="">
      <xdr:nvSpPr>
        <xdr:cNvPr id="751" name="楕円 750"/>
        <xdr:cNvSpPr/>
      </xdr:nvSpPr>
      <xdr:spPr>
        <a:xfrm>
          <a:off x="19494500" y="65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159521</xdr:rowOff>
    </xdr:from>
    <xdr:ext cx="378565" cy="259045"/>
    <xdr:sp macro="" textlink="">
      <xdr:nvSpPr>
        <xdr:cNvPr id="752" name="テキスト ボックス 751"/>
        <xdr:cNvSpPr txBox="1"/>
      </xdr:nvSpPr>
      <xdr:spPr>
        <a:xfrm>
          <a:off x="19356017" y="667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55570</xdr:rowOff>
    </xdr:from>
    <xdr:to>
      <xdr:col>98</xdr:col>
      <xdr:colOff>38100</xdr:colOff>
      <xdr:row>38</xdr:row>
      <xdr:rowOff>157170</xdr:rowOff>
    </xdr:to>
    <xdr:sp macro="" textlink="">
      <xdr:nvSpPr>
        <xdr:cNvPr id="753" name="楕円 752"/>
        <xdr:cNvSpPr/>
      </xdr:nvSpPr>
      <xdr:spPr>
        <a:xfrm>
          <a:off x="18605500" y="65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148297</xdr:rowOff>
    </xdr:from>
    <xdr:ext cx="469744" cy="259045"/>
    <xdr:sp macro="" textlink="">
      <xdr:nvSpPr>
        <xdr:cNvPr id="754" name="テキスト ボックス 753"/>
        <xdr:cNvSpPr txBox="1"/>
      </xdr:nvSpPr>
      <xdr:spPr>
        <a:xfrm>
          <a:off x="18421428" y="666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59744</xdr:rowOff>
    </xdr:from>
    <xdr:to>
      <xdr:col>116</xdr:col>
      <xdr:colOff>63500</xdr:colOff>
      <xdr:row>76</xdr:row>
      <xdr:rowOff>107902</xdr:rowOff>
    </xdr:to>
    <xdr:cxnSp macro="">
      <xdr:nvCxnSpPr>
        <xdr:cNvPr id="840" name="直線コネクタ 839"/>
        <xdr:cNvCxnSpPr/>
      </xdr:nvCxnSpPr>
      <xdr:spPr>
        <a:xfrm flipV="1">
          <a:off x="21323300" y="13089944"/>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107902</xdr:rowOff>
    </xdr:from>
    <xdr:to>
      <xdr:col>111</xdr:col>
      <xdr:colOff>177800</xdr:colOff>
      <xdr:row>76</xdr:row>
      <xdr:rowOff>134541</xdr:rowOff>
    </xdr:to>
    <xdr:cxnSp macro="">
      <xdr:nvCxnSpPr>
        <xdr:cNvPr id="843" name="直線コネクタ 842"/>
        <xdr:cNvCxnSpPr/>
      </xdr:nvCxnSpPr>
      <xdr:spPr>
        <a:xfrm flipV="1">
          <a:off x="20434300" y="13138102"/>
          <a:ext cx="889000" cy="2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134541</xdr:rowOff>
    </xdr:from>
    <xdr:to>
      <xdr:col>107</xdr:col>
      <xdr:colOff>50800</xdr:colOff>
      <xdr:row>76</xdr:row>
      <xdr:rowOff>154014</xdr:rowOff>
    </xdr:to>
    <xdr:cxnSp macro="">
      <xdr:nvCxnSpPr>
        <xdr:cNvPr id="846" name="直線コネクタ 845"/>
        <xdr:cNvCxnSpPr/>
      </xdr:nvCxnSpPr>
      <xdr:spPr>
        <a:xfrm flipV="1">
          <a:off x="19545300" y="13164741"/>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154014</xdr:rowOff>
    </xdr:from>
    <xdr:to>
      <xdr:col>102</xdr:col>
      <xdr:colOff>114300</xdr:colOff>
      <xdr:row>76</xdr:row>
      <xdr:rowOff>163860</xdr:rowOff>
    </xdr:to>
    <xdr:cxnSp macro="">
      <xdr:nvCxnSpPr>
        <xdr:cNvPr id="849" name="直線コネクタ 848"/>
        <xdr:cNvCxnSpPr/>
      </xdr:nvCxnSpPr>
      <xdr:spPr>
        <a:xfrm flipV="1">
          <a:off x="18656300" y="1318421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8944</xdr:rowOff>
    </xdr:from>
    <xdr:to>
      <xdr:col>116</xdr:col>
      <xdr:colOff>114300</xdr:colOff>
      <xdr:row>76</xdr:row>
      <xdr:rowOff>110544</xdr:rowOff>
    </xdr:to>
    <xdr:sp macro="" textlink="">
      <xdr:nvSpPr>
        <xdr:cNvPr id="859" name="楕円 858"/>
        <xdr:cNvSpPr/>
      </xdr:nvSpPr>
      <xdr:spPr>
        <a:xfrm>
          <a:off x="22110700" y="130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31821</xdr:rowOff>
    </xdr:from>
    <xdr:ext cx="599010" cy="259045"/>
    <xdr:sp macro="" textlink="">
      <xdr:nvSpPr>
        <xdr:cNvPr id="860" name="繰出金該当値テキスト"/>
        <xdr:cNvSpPr txBox="1"/>
      </xdr:nvSpPr>
      <xdr:spPr>
        <a:xfrm>
          <a:off x="22212300" y="1289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57102</xdr:rowOff>
    </xdr:from>
    <xdr:to>
      <xdr:col>112</xdr:col>
      <xdr:colOff>38100</xdr:colOff>
      <xdr:row>76</xdr:row>
      <xdr:rowOff>158702</xdr:rowOff>
    </xdr:to>
    <xdr:sp macro="" textlink="">
      <xdr:nvSpPr>
        <xdr:cNvPr id="861" name="楕円 860"/>
        <xdr:cNvSpPr/>
      </xdr:nvSpPr>
      <xdr:spPr>
        <a:xfrm>
          <a:off x="21272500" y="130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3779</xdr:rowOff>
    </xdr:from>
    <xdr:ext cx="599010" cy="259045"/>
    <xdr:sp macro="" textlink="">
      <xdr:nvSpPr>
        <xdr:cNvPr id="862" name="テキスト ボックス 861"/>
        <xdr:cNvSpPr txBox="1"/>
      </xdr:nvSpPr>
      <xdr:spPr>
        <a:xfrm>
          <a:off x="21023795" y="128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83741</xdr:rowOff>
    </xdr:from>
    <xdr:to>
      <xdr:col>107</xdr:col>
      <xdr:colOff>101600</xdr:colOff>
      <xdr:row>77</xdr:row>
      <xdr:rowOff>13891</xdr:rowOff>
    </xdr:to>
    <xdr:sp macro="" textlink="">
      <xdr:nvSpPr>
        <xdr:cNvPr id="863" name="楕円 862"/>
        <xdr:cNvSpPr/>
      </xdr:nvSpPr>
      <xdr:spPr>
        <a:xfrm>
          <a:off x="20383500" y="131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30418</xdr:rowOff>
    </xdr:from>
    <xdr:ext cx="599010" cy="259045"/>
    <xdr:sp macro="" textlink="">
      <xdr:nvSpPr>
        <xdr:cNvPr id="864" name="テキスト ボックス 863"/>
        <xdr:cNvSpPr txBox="1"/>
      </xdr:nvSpPr>
      <xdr:spPr>
        <a:xfrm>
          <a:off x="20134795" y="1288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103214</xdr:rowOff>
    </xdr:from>
    <xdr:to>
      <xdr:col>102</xdr:col>
      <xdr:colOff>165100</xdr:colOff>
      <xdr:row>77</xdr:row>
      <xdr:rowOff>33364</xdr:rowOff>
    </xdr:to>
    <xdr:sp macro="" textlink="">
      <xdr:nvSpPr>
        <xdr:cNvPr id="865" name="楕円 864"/>
        <xdr:cNvSpPr/>
      </xdr:nvSpPr>
      <xdr:spPr>
        <a:xfrm>
          <a:off x="19494500" y="131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49891</xdr:rowOff>
    </xdr:from>
    <xdr:ext cx="599010" cy="259045"/>
    <xdr:sp macro="" textlink="">
      <xdr:nvSpPr>
        <xdr:cNvPr id="866" name="テキスト ボックス 865"/>
        <xdr:cNvSpPr txBox="1"/>
      </xdr:nvSpPr>
      <xdr:spPr>
        <a:xfrm>
          <a:off x="19245795" y="129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113060</xdr:rowOff>
    </xdr:from>
    <xdr:to>
      <xdr:col>98</xdr:col>
      <xdr:colOff>38100</xdr:colOff>
      <xdr:row>77</xdr:row>
      <xdr:rowOff>43210</xdr:rowOff>
    </xdr:to>
    <xdr:sp macro="" textlink="">
      <xdr:nvSpPr>
        <xdr:cNvPr id="867" name="楕円 866"/>
        <xdr:cNvSpPr/>
      </xdr:nvSpPr>
      <xdr:spPr>
        <a:xfrm>
          <a:off x="18605500" y="131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59736</xdr:rowOff>
    </xdr:from>
    <xdr:ext cx="599010" cy="259045"/>
    <xdr:sp macro="" textlink="">
      <xdr:nvSpPr>
        <xdr:cNvPr id="868" name="テキスト ボックス 867"/>
        <xdr:cNvSpPr txBox="1"/>
      </xdr:nvSpPr>
      <xdr:spPr>
        <a:xfrm>
          <a:off x="18356795" y="1291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２０３，８３１円となっている。主な構成項目である人件費は、住民一人当たり１８８，９１６円となっており、人口の推移にも大きく影響される数値ではある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itchFamily="50" charset="-128"/>
              <a:ea typeface="ＭＳ Ｐゴシック" pitchFamily="50" charset="-128"/>
            </a:rPr>
            <a:t>　また、</a:t>
          </a:r>
          <a:r>
            <a:rPr kumimoji="1" lang="ja-JP" altLang="en-US" sz="1300">
              <a:solidFill>
                <a:schemeClr val="dk1"/>
              </a:solidFill>
              <a:latin typeface="ＭＳ Ｐゴシック" pitchFamily="50" charset="-128"/>
              <a:ea typeface="ＭＳ Ｐゴシック" pitchFamily="50" charset="-128"/>
              <a:cs typeface="+mn-cs"/>
            </a:rPr>
            <a:t>平成２９年度は一時的な町道補修及び除排雪経費による維持補修費や公営住宅建設による普通建設事業費の増嵩が、</a:t>
          </a:r>
          <a:r>
            <a:rPr kumimoji="1" lang="ja-JP" altLang="en-US" sz="1300">
              <a:latin typeface="ＭＳ Ｐゴシック" panose="020B0600070205080204" pitchFamily="50" charset="-128"/>
              <a:ea typeface="ＭＳ Ｐゴシック" panose="020B0600070205080204" pitchFamily="50" charset="-128"/>
            </a:rPr>
            <a:t>歳出決算総額を押し上げる要因となっている。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3,020
2,996
48.64
3,649,974
3,635,565
14,409
2,057,606
2,889,454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163950</xdr:rowOff>
    </xdr:from>
    <xdr:to>
      <xdr:col>24</xdr:col>
      <xdr:colOff>63500</xdr:colOff>
      <xdr:row>36</xdr:row>
      <xdr:rowOff>168770</xdr:rowOff>
    </xdr:to>
    <xdr:cxnSp macro="">
      <xdr:nvCxnSpPr>
        <xdr:cNvPr id="60" name="直線コネクタ 59"/>
        <xdr:cNvCxnSpPr/>
      </xdr:nvCxnSpPr>
      <xdr:spPr>
        <a:xfrm flipV="1">
          <a:off x="3797300" y="6336150"/>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150654</xdr:rowOff>
    </xdr:from>
    <xdr:to>
      <xdr:col>19</xdr:col>
      <xdr:colOff>177800</xdr:colOff>
      <xdr:row>36</xdr:row>
      <xdr:rowOff>168770</xdr:rowOff>
    </xdr:to>
    <xdr:cxnSp macro="">
      <xdr:nvCxnSpPr>
        <xdr:cNvPr id="63" name="直線コネクタ 62"/>
        <xdr:cNvCxnSpPr/>
      </xdr:nvCxnSpPr>
      <xdr:spPr>
        <a:xfrm>
          <a:off x="2908300" y="6322854"/>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150654</xdr:rowOff>
    </xdr:from>
    <xdr:to>
      <xdr:col>15</xdr:col>
      <xdr:colOff>50800</xdr:colOff>
      <xdr:row>37</xdr:row>
      <xdr:rowOff>6140</xdr:rowOff>
    </xdr:to>
    <xdr:cxnSp macro="">
      <xdr:nvCxnSpPr>
        <xdr:cNvPr id="66" name="直線コネクタ 65"/>
        <xdr:cNvCxnSpPr/>
      </xdr:nvCxnSpPr>
      <xdr:spPr>
        <a:xfrm flipV="1">
          <a:off x="2019300" y="6322854"/>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6140</xdr:rowOff>
    </xdr:from>
    <xdr:to>
      <xdr:col>10</xdr:col>
      <xdr:colOff>114300</xdr:colOff>
      <xdr:row>37</xdr:row>
      <xdr:rowOff>22561</xdr:rowOff>
    </xdr:to>
    <xdr:cxnSp macro="">
      <xdr:nvCxnSpPr>
        <xdr:cNvPr id="69" name="直線コネクタ 68"/>
        <xdr:cNvCxnSpPr/>
      </xdr:nvCxnSpPr>
      <xdr:spPr>
        <a:xfrm flipV="1">
          <a:off x="1130300" y="6349790"/>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113150</xdr:rowOff>
    </xdr:from>
    <xdr:to>
      <xdr:col>24</xdr:col>
      <xdr:colOff>114300</xdr:colOff>
      <xdr:row>37</xdr:row>
      <xdr:rowOff>43300</xdr:rowOff>
    </xdr:to>
    <xdr:sp macro="" textlink="">
      <xdr:nvSpPr>
        <xdr:cNvPr id="79" name="楕円 78"/>
        <xdr:cNvSpPr/>
      </xdr:nvSpPr>
      <xdr:spPr>
        <a:xfrm>
          <a:off x="45847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136027</xdr:rowOff>
    </xdr:from>
    <xdr:ext cx="534377" cy="259045"/>
    <xdr:sp macro="" textlink="">
      <xdr:nvSpPr>
        <xdr:cNvPr id="80" name="議会費該当値テキスト"/>
        <xdr:cNvSpPr txBox="1"/>
      </xdr:nvSpPr>
      <xdr:spPr>
        <a:xfrm>
          <a:off x="4686300" y="61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117970</xdr:rowOff>
    </xdr:from>
    <xdr:to>
      <xdr:col>20</xdr:col>
      <xdr:colOff>38100</xdr:colOff>
      <xdr:row>37</xdr:row>
      <xdr:rowOff>48120</xdr:rowOff>
    </xdr:to>
    <xdr:sp macro="" textlink="">
      <xdr:nvSpPr>
        <xdr:cNvPr id="81" name="楕円 80"/>
        <xdr:cNvSpPr/>
      </xdr:nvSpPr>
      <xdr:spPr>
        <a:xfrm>
          <a:off x="3746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64647</xdr:rowOff>
    </xdr:from>
    <xdr:ext cx="534377" cy="259045"/>
    <xdr:sp macro="" textlink="">
      <xdr:nvSpPr>
        <xdr:cNvPr id="82" name="テキスト ボックス 81"/>
        <xdr:cNvSpPr txBox="1"/>
      </xdr:nvSpPr>
      <xdr:spPr>
        <a:xfrm>
          <a:off x="3530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99854</xdr:rowOff>
    </xdr:from>
    <xdr:to>
      <xdr:col>15</xdr:col>
      <xdr:colOff>101600</xdr:colOff>
      <xdr:row>37</xdr:row>
      <xdr:rowOff>30004</xdr:rowOff>
    </xdr:to>
    <xdr:sp macro="" textlink="">
      <xdr:nvSpPr>
        <xdr:cNvPr id="83" name="楕円 82"/>
        <xdr:cNvSpPr/>
      </xdr:nvSpPr>
      <xdr:spPr>
        <a:xfrm>
          <a:off x="2857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46531</xdr:rowOff>
    </xdr:from>
    <xdr:ext cx="534377" cy="259045"/>
    <xdr:sp macro="" textlink="">
      <xdr:nvSpPr>
        <xdr:cNvPr id="84" name="テキスト ボックス 83"/>
        <xdr:cNvSpPr txBox="1"/>
      </xdr:nvSpPr>
      <xdr:spPr>
        <a:xfrm>
          <a:off x="2641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126790</xdr:rowOff>
    </xdr:from>
    <xdr:to>
      <xdr:col>10</xdr:col>
      <xdr:colOff>165100</xdr:colOff>
      <xdr:row>37</xdr:row>
      <xdr:rowOff>56940</xdr:rowOff>
    </xdr:to>
    <xdr:sp macro="" textlink="">
      <xdr:nvSpPr>
        <xdr:cNvPr id="85" name="楕円 84"/>
        <xdr:cNvSpPr/>
      </xdr:nvSpPr>
      <xdr:spPr>
        <a:xfrm>
          <a:off x="1968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73467</xdr:rowOff>
    </xdr:from>
    <xdr:ext cx="534377" cy="259045"/>
    <xdr:sp macro="" textlink="">
      <xdr:nvSpPr>
        <xdr:cNvPr id="86" name="テキスト ボックス 85"/>
        <xdr:cNvSpPr txBox="1"/>
      </xdr:nvSpPr>
      <xdr:spPr>
        <a:xfrm>
          <a:off x="1752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143211</xdr:rowOff>
    </xdr:from>
    <xdr:to>
      <xdr:col>6</xdr:col>
      <xdr:colOff>38100</xdr:colOff>
      <xdr:row>37</xdr:row>
      <xdr:rowOff>73361</xdr:rowOff>
    </xdr:to>
    <xdr:sp macro="" textlink="">
      <xdr:nvSpPr>
        <xdr:cNvPr id="87" name="楕円 86"/>
        <xdr:cNvSpPr/>
      </xdr:nvSpPr>
      <xdr:spPr>
        <a:xfrm>
          <a:off x="1079500" y="63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89888</xdr:rowOff>
    </xdr:from>
    <xdr:ext cx="534377" cy="259045"/>
    <xdr:sp macro="" textlink="">
      <xdr:nvSpPr>
        <xdr:cNvPr id="88" name="テキスト ボックス 87"/>
        <xdr:cNvSpPr txBox="1"/>
      </xdr:nvSpPr>
      <xdr:spPr>
        <a:xfrm>
          <a:off x="863111" y="60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51302</xdr:rowOff>
    </xdr:from>
    <xdr:to>
      <xdr:col>24</xdr:col>
      <xdr:colOff>63500</xdr:colOff>
      <xdr:row>58</xdr:row>
      <xdr:rowOff>59931</xdr:rowOff>
    </xdr:to>
    <xdr:cxnSp macro="">
      <xdr:nvCxnSpPr>
        <xdr:cNvPr id="115" name="直線コネクタ 114"/>
        <xdr:cNvCxnSpPr/>
      </xdr:nvCxnSpPr>
      <xdr:spPr>
        <a:xfrm flipV="1">
          <a:off x="3797300" y="9995402"/>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59931</xdr:rowOff>
    </xdr:from>
    <xdr:to>
      <xdr:col>19</xdr:col>
      <xdr:colOff>177800</xdr:colOff>
      <xdr:row>58</xdr:row>
      <xdr:rowOff>68487</xdr:rowOff>
    </xdr:to>
    <xdr:cxnSp macro="">
      <xdr:nvCxnSpPr>
        <xdr:cNvPr id="118" name="直線コネクタ 117"/>
        <xdr:cNvCxnSpPr/>
      </xdr:nvCxnSpPr>
      <xdr:spPr>
        <a:xfrm flipV="1">
          <a:off x="2908300" y="1000403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68487</xdr:rowOff>
    </xdr:from>
    <xdr:to>
      <xdr:col>15</xdr:col>
      <xdr:colOff>50800</xdr:colOff>
      <xdr:row>58</xdr:row>
      <xdr:rowOff>88054</xdr:rowOff>
    </xdr:to>
    <xdr:cxnSp macro="">
      <xdr:nvCxnSpPr>
        <xdr:cNvPr id="121" name="直線コネクタ 120"/>
        <xdr:cNvCxnSpPr/>
      </xdr:nvCxnSpPr>
      <xdr:spPr>
        <a:xfrm flipV="1">
          <a:off x="2019300" y="10012587"/>
          <a:ext cx="889000" cy="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72632</xdr:rowOff>
    </xdr:from>
    <xdr:to>
      <xdr:col>10</xdr:col>
      <xdr:colOff>114300</xdr:colOff>
      <xdr:row>58</xdr:row>
      <xdr:rowOff>88054</xdr:rowOff>
    </xdr:to>
    <xdr:cxnSp macro="">
      <xdr:nvCxnSpPr>
        <xdr:cNvPr id="124" name="直線コネクタ 123"/>
        <xdr:cNvCxnSpPr/>
      </xdr:nvCxnSpPr>
      <xdr:spPr>
        <a:xfrm>
          <a:off x="1130300" y="10016732"/>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502</xdr:rowOff>
    </xdr:from>
    <xdr:to>
      <xdr:col>24</xdr:col>
      <xdr:colOff>114300</xdr:colOff>
      <xdr:row>58</xdr:row>
      <xdr:rowOff>102102</xdr:rowOff>
    </xdr:to>
    <xdr:sp macro="" textlink="">
      <xdr:nvSpPr>
        <xdr:cNvPr id="134" name="楕円 133"/>
        <xdr:cNvSpPr/>
      </xdr:nvSpPr>
      <xdr:spPr>
        <a:xfrm>
          <a:off x="4584700" y="9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9131</xdr:rowOff>
    </xdr:from>
    <xdr:to>
      <xdr:col>20</xdr:col>
      <xdr:colOff>38100</xdr:colOff>
      <xdr:row>58</xdr:row>
      <xdr:rowOff>110731</xdr:rowOff>
    </xdr:to>
    <xdr:sp macro="" textlink="">
      <xdr:nvSpPr>
        <xdr:cNvPr id="136" name="楕円 135"/>
        <xdr:cNvSpPr/>
      </xdr:nvSpPr>
      <xdr:spPr>
        <a:xfrm>
          <a:off x="3746500" y="9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101858</xdr:rowOff>
    </xdr:from>
    <xdr:ext cx="599010" cy="259045"/>
    <xdr:sp macro="" textlink="">
      <xdr:nvSpPr>
        <xdr:cNvPr id="137" name="テキスト ボックス 136"/>
        <xdr:cNvSpPr txBox="1"/>
      </xdr:nvSpPr>
      <xdr:spPr>
        <a:xfrm>
          <a:off x="3497795" y="100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17687</xdr:rowOff>
    </xdr:from>
    <xdr:to>
      <xdr:col>15</xdr:col>
      <xdr:colOff>101600</xdr:colOff>
      <xdr:row>58</xdr:row>
      <xdr:rowOff>119287</xdr:rowOff>
    </xdr:to>
    <xdr:sp macro="" textlink="">
      <xdr:nvSpPr>
        <xdr:cNvPr id="138" name="楕円 137"/>
        <xdr:cNvSpPr/>
      </xdr:nvSpPr>
      <xdr:spPr>
        <a:xfrm>
          <a:off x="2857500" y="9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110414</xdr:rowOff>
    </xdr:from>
    <xdr:ext cx="599010" cy="259045"/>
    <xdr:sp macro="" textlink="">
      <xdr:nvSpPr>
        <xdr:cNvPr id="139" name="テキスト ボックス 138"/>
        <xdr:cNvSpPr txBox="1"/>
      </xdr:nvSpPr>
      <xdr:spPr>
        <a:xfrm>
          <a:off x="2608795" y="1005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37254</xdr:rowOff>
    </xdr:from>
    <xdr:to>
      <xdr:col>10</xdr:col>
      <xdr:colOff>165100</xdr:colOff>
      <xdr:row>58</xdr:row>
      <xdr:rowOff>138854</xdr:rowOff>
    </xdr:to>
    <xdr:sp macro="" textlink="">
      <xdr:nvSpPr>
        <xdr:cNvPr id="140" name="楕円 139"/>
        <xdr:cNvSpPr/>
      </xdr:nvSpPr>
      <xdr:spPr>
        <a:xfrm>
          <a:off x="1968500" y="99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129981</xdr:rowOff>
    </xdr:from>
    <xdr:ext cx="599010" cy="259045"/>
    <xdr:sp macro="" textlink="">
      <xdr:nvSpPr>
        <xdr:cNvPr id="141" name="テキスト ボックス 140"/>
        <xdr:cNvSpPr txBox="1"/>
      </xdr:nvSpPr>
      <xdr:spPr>
        <a:xfrm>
          <a:off x="1719795" y="100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21832</xdr:rowOff>
    </xdr:from>
    <xdr:to>
      <xdr:col>6</xdr:col>
      <xdr:colOff>38100</xdr:colOff>
      <xdr:row>58</xdr:row>
      <xdr:rowOff>123432</xdr:rowOff>
    </xdr:to>
    <xdr:sp macro="" textlink="">
      <xdr:nvSpPr>
        <xdr:cNvPr id="142" name="楕円 141"/>
        <xdr:cNvSpPr/>
      </xdr:nvSpPr>
      <xdr:spPr>
        <a:xfrm>
          <a:off x="1079500" y="9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114559</xdr:rowOff>
    </xdr:from>
    <xdr:ext cx="599010" cy="259045"/>
    <xdr:sp macro="" textlink="">
      <xdr:nvSpPr>
        <xdr:cNvPr id="143" name="テキスト ボックス 142"/>
        <xdr:cNvSpPr txBox="1"/>
      </xdr:nvSpPr>
      <xdr:spPr>
        <a:xfrm>
          <a:off x="830795" y="1005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4353</xdr:rowOff>
    </xdr:from>
    <xdr:to>
      <xdr:col>24</xdr:col>
      <xdr:colOff>63500</xdr:colOff>
      <xdr:row>76</xdr:row>
      <xdr:rowOff>24936</xdr:rowOff>
    </xdr:to>
    <xdr:cxnSp macro="">
      <xdr:nvCxnSpPr>
        <xdr:cNvPr id="170" name="直線コネクタ 169"/>
        <xdr:cNvCxnSpPr/>
      </xdr:nvCxnSpPr>
      <xdr:spPr>
        <a:xfrm flipV="1">
          <a:off x="3797300" y="13034553"/>
          <a:ext cx="8382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24936</xdr:rowOff>
    </xdr:from>
    <xdr:to>
      <xdr:col>19</xdr:col>
      <xdr:colOff>177800</xdr:colOff>
      <xdr:row>76</xdr:row>
      <xdr:rowOff>51144</xdr:rowOff>
    </xdr:to>
    <xdr:cxnSp macro="">
      <xdr:nvCxnSpPr>
        <xdr:cNvPr id="173" name="直線コネクタ 172"/>
        <xdr:cNvCxnSpPr/>
      </xdr:nvCxnSpPr>
      <xdr:spPr>
        <a:xfrm flipV="1">
          <a:off x="2908300" y="13055136"/>
          <a:ext cx="8890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51144</xdr:rowOff>
    </xdr:from>
    <xdr:to>
      <xdr:col>15</xdr:col>
      <xdr:colOff>50800</xdr:colOff>
      <xdr:row>76</xdr:row>
      <xdr:rowOff>58339</xdr:rowOff>
    </xdr:to>
    <xdr:cxnSp macro="">
      <xdr:nvCxnSpPr>
        <xdr:cNvPr id="176" name="直線コネクタ 175"/>
        <xdr:cNvCxnSpPr/>
      </xdr:nvCxnSpPr>
      <xdr:spPr>
        <a:xfrm flipV="1">
          <a:off x="2019300" y="13081344"/>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58339</xdr:rowOff>
    </xdr:from>
    <xdr:to>
      <xdr:col>10</xdr:col>
      <xdr:colOff>114300</xdr:colOff>
      <xdr:row>76</xdr:row>
      <xdr:rowOff>95493</xdr:rowOff>
    </xdr:to>
    <xdr:cxnSp macro="">
      <xdr:nvCxnSpPr>
        <xdr:cNvPr id="179" name="直線コネクタ 178"/>
        <xdr:cNvCxnSpPr/>
      </xdr:nvCxnSpPr>
      <xdr:spPr>
        <a:xfrm flipV="1">
          <a:off x="1130300" y="13088539"/>
          <a:ext cx="889000" cy="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125002</xdr:rowOff>
    </xdr:from>
    <xdr:to>
      <xdr:col>24</xdr:col>
      <xdr:colOff>114300</xdr:colOff>
      <xdr:row>76</xdr:row>
      <xdr:rowOff>55153</xdr:rowOff>
    </xdr:to>
    <xdr:sp macro="" textlink="">
      <xdr:nvSpPr>
        <xdr:cNvPr id="189" name="楕円 188"/>
        <xdr:cNvSpPr/>
      </xdr:nvSpPr>
      <xdr:spPr>
        <a:xfrm>
          <a:off x="4584700" y="12983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103429</xdr:rowOff>
    </xdr:from>
    <xdr:ext cx="599010" cy="259045"/>
    <xdr:sp macro="" textlink="">
      <xdr:nvSpPr>
        <xdr:cNvPr id="190" name="民生費該当値テキスト"/>
        <xdr:cNvSpPr txBox="1"/>
      </xdr:nvSpPr>
      <xdr:spPr>
        <a:xfrm>
          <a:off x="4686300" y="1296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145586</xdr:rowOff>
    </xdr:from>
    <xdr:to>
      <xdr:col>20</xdr:col>
      <xdr:colOff>38100</xdr:colOff>
      <xdr:row>76</xdr:row>
      <xdr:rowOff>75735</xdr:rowOff>
    </xdr:to>
    <xdr:sp macro="" textlink="">
      <xdr:nvSpPr>
        <xdr:cNvPr id="191" name="楕円 190"/>
        <xdr:cNvSpPr/>
      </xdr:nvSpPr>
      <xdr:spPr>
        <a:xfrm>
          <a:off x="3746500" y="13004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66863</xdr:rowOff>
    </xdr:from>
    <xdr:ext cx="599010" cy="259045"/>
    <xdr:sp macro="" textlink="">
      <xdr:nvSpPr>
        <xdr:cNvPr id="192" name="テキスト ボックス 191"/>
        <xdr:cNvSpPr txBox="1"/>
      </xdr:nvSpPr>
      <xdr:spPr>
        <a:xfrm>
          <a:off x="3497795" y="1309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344</xdr:rowOff>
    </xdr:from>
    <xdr:to>
      <xdr:col>15</xdr:col>
      <xdr:colOff>101600</xdr:colOff>
      <xdr:row>76</xdr:row>
      <xdr:rowOff>101944</xdr:rowOff>
    </xdr:to>
    <xdr:sp macro="" textlink="">
      <xdr:nvSpPr>
        <xdr:cNvPr id="193" name="楕円 192"/>
        <xdr:cNvSpPr/>
      </xdr:nvSpPr>
      <xdr:spPr>
        <a:xfrm>
          <a:off x="2857500" y="130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93071</xdr:rowOff>
    </xdr:from>
    <xdr:ext cx="599010" cy="259045"/>
    <xdr:sp macro="" textlink="">
      <xdr:nvSpPr>
        <xdr:cNvPr id="194" name="テキスト ボックス 193"/>
        <xdr:cNvSpPr txBox="1"/>
      </xdr:nvSpPr>
      <xdr:spPr>
        <a:xfrm>
          <a:off x="2608795" y="1312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7539</xdr:rowOff>
    </xdr:from>
    <xdr:to>
      <xdr:col>10</xdr:col>
      <xdr:colOff>165100</xdr:colOff>
      <xdr:row>76</xdr:row>
      <xdr:rowOff>109139</xdr:rowOff>
    </xdr:to>
    <xdr:sp macro="" textlink="">
      <xdr:nvSpPr>
        <xdr:cNvPr id="195" name="楕円 194"/>
        <xdr:cNvSpPr/>
      </xdr:nvSpPr>
      <xdr:spPr>
        <a:xfrm>
          <a:off x="1968500" y="130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100266</xdr:rowOff>
    </xdr:from>
    <xdr:ext cx="599010" cy="259045"/>
    <xdr:sp macro="" textlink="">
      <xdr:nvSpPr>
        <xdr:cNvPr id="196" name="テキスト ボックス 195"/>
        <xdr:cNvSpPr txBox="1"/>
      </xdr:nvSpPr>
      <xdr:spPr>
        <a:xfrm>
          <a:off x="1719795" y="1313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44693</xdr:rowOff>
    </xdr:from>
    <xdr:to>
      <xdr:col>6</xdr:col>
      <xdr:colOff>38100</xdr:colOff>
      <xdr:row>76</xdr:row>
      <xdr:rowOff>146293</xdr:rowOff>
    </xdr:to>
    <xdr:sp macro="" textlink="">
      <xdr:nvSpPr>
        <xdr:cNvPr id="197" name="楕円 196"/>
        <xdr:cNvSpPr/>
      </xdr:nvSpPr>
      <xdr:spPr>
        <a:xfrm>
          <a:off x="1079500" y="130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137420</xdr:rowOff>
    </xdr:from>
    <xdr:ext cx="599010" cy="259045"/>
    <xdr:sp macro="" textlink="">
      <xdr:nvSpPr>
        <xdr:cNvPr id="198" name="テキスト ボックス 197"/>
        <xdr:cNvSpPr txBox="1"/>
      </xdr:nvSpPr>
      <xdr:spPr>
        <a:xfrm>
          <a:off x="830795" y="131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110119</xdr:rowOff>
    </xdr:from>
    <xdr:to>
      <xdr:col>24</xdr:col>
      <xdr:colOff>63500</xdr:colOff>
      <xdr:row>97</xdr:row>
      <xdr:rowOff>118044</xdr:rowOff>
    </xdr:to>
    <xdr:cxnSp macro="">
      <xdr:nvCxnSpPr>
        <xdr:cNvPr id="227" name="直線コネクタ 226"/>
        <xdr:cNvCxnSpPr/>
      </xdr:nvCxnSpPr>
      <xdr:spPr>
        <a:xfrm>
          <a:off x="3797300" y="1674076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105421</xdr:rowOff>
    </xdr:from>
    <xdr:to>
      <xdr:col>19</xdr:col>
      <xdr:colOff>177800</xdr:colOff>
      <xdr:row>97</xdr:row>
      <xdr:rowOff>110119</xdr:rowOff>
    </xdr:to>
    <xdr:cxnSp macro="">
      <xdr:nvCxnSpPr>
        <xdr:cNvPr id="230" name="直線コネクタ 229"/>
        <xdr:cNvCxnSpPr/>
      </xdr:nvCxnSpPr>
      <xdr:spPr>
        <a:xfrm>
          <a:off x="2908300" y="16736071"/>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105421</xdr:rowOff>
    </xdr:from>
    <xdr:to>
      <xdr:col>15</xdr:col>
      <xdr:colOff>50800</xdr:colOff>
      <xdr:row>97</xdr:row>
      <xdr:rowOff>123996</xdr:rowOff>
    </xdr:to>
    <xdr:cxnSp macro="">
      <xdr:nvCxnSpPr>
        <xdr:cNvPr id="233" name="直線コネクタ 232"/>
        <xdr:cNvCxnSpPr/>
      </xdr:nvCxnSpPr>
      <xdr:spPr>
        <a:xfrm flipV="1">
          <a:off x="2019300" y="16736071"/>
          <a:ext cx="889000" cy="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117759</xdr:rowOff>
    </xdr:from>
    <xdr:to>
      <xdr:col>10</xdr:col>
      <xdr:colOff>114300</xdr:colOff>
      <xdr:row>97</xdr:row>
      <xdr:rowOff>123996</xdr:rowOff>
    </xdr:to>
    <xdr:cxnSp macro="">
      <xdr:nvCxnSpPr>
        <xdr:cNvPr id="236" name="直線コネクタ 235"/>
        <xdr:cNvCxnSpPr/>
      </xdr:nvCxnSpPr>
      <xdr:spPr>
        <a:xfrm>
          <a:off x="1130300" y="1674840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67244</xdr:rowOff>
    </xdr:from>
    <xdr:to>
      <xdr:col>24</xdr:col>
      <xdr:colOff>114300</xdr:colOff>
      <xdr:row>97</xdr:row>
      <xdr:rowOff>168844</xdr:rowOff>
    </xdr:to>
    <xdr:sp macro="" textlink="">
      <xdr:nvSpPr>
        <xdr:cNvPr id="246" name="楕円 245"/>
        <xdr:cNvSpPr/>
      </xdr:nvSpPr>
      <xdr:spPr>
        <a:xfrm>
          <a:off x="4584700" y="166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45671</xdr:rowOff>
    </xdr:from>
    <xdr:ext cx="534377" cy="259045"/>
    <xdr:sp macro="" textlink="">
      <xdr:nvSpPr>
        <xdr:cNvPr id="247" name="衛生費該当値テキスト"/>
        <xdr:cNvSpPr txBox="1"/>
      </xdr:nvSpPr>
      <xdr:spPr>
        <a:xfrm>
          <a:off x="4686300" y="166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59319</xdr:rowOff>
    </xdr:from>
    <xdr:to>
      <xdr:col>20</xdr:col>
      <xdr:colOff>38100</xdr:colOff>
      <xdr:row>97</xdr:row>
      <xdr:rowOff>160919</xdr:rowOff>
    </xdr:to>
    <xdr:sp macro="" textlink="">
      <xdr:nvSpPr>
        <xdr:cNvPr id="248" name="楕円 247"/>
        <xdr:cNvSpPr/>
      </xdr:nvSpPr>
      <xdr:spPr>
        <a:xfrm>
          <a:off x="3746500" y="166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152046</xdr:rowOff>
    </xdr:from>
    <xdr:ext cx="534377" cy="259045"/>
    <xdr:sp macro="" textlink="">
      <xdr:nvSpPr>
        <xdr:cNvPr id="249" name="テキスト ボックス 248"/>
        <xdr:cNvSpPr txBox="1"/>
      </xdr:nvSpPr>
      <xdr:spPr>
        <a:xfrm>
          <a:off x="3530111" y="167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54621</xdr:rowOff>
    </xdr:from>
    <xdr:to>
      <xdr:col>15</xdr:col>
      <xdr:colOff>101600</xdr:colOff>
      <xdr:row>97</xdr:row>
      <xdr:rowOff>156221</xdr:rowOff>
    </xdr:to>
    <xdr:sp macro="" textlink="">
      <xdr:nvSpPr>
        <xdr:cNvPr id="250" name="楕円 249"/>
        <xdr:cNvSpPr/>
      </xdr:nvSpPr>
      <xdr:spPr>
        <a:xfrm>
          <a:off x="2857500" y="166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147348</xdr:rowOff>
    </xdr:from>
    <xdr:ext cx="534377" cy="259045"/>
    <xdr:sp macro="" textlink="">
      <xdr:nvSpPr>
        <xdr:cNvPr id="251" name="テキスト ボックス 250"/>
        <xdr:cNvSpPr txBox="1"/>
      </xdr:nvSpPr>
      <xdr:spPr>
        <a:xfrm>
          <a:off x="2641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73196</xdr:rowOff>
    </xdr:from>
    <xdr:to>
      <xdr:col>10</xdr:col>
      <xdr:colOff>165100</xdr:colOff>
      <xdr:row>98</xdr:row>
      <xdr:rowOff>3346</xdr:rowOff>
    </xdr:to>
    <xdr:sp macro="" textlink="">
      <xdr:nvSpPr>
        <xdr:cNvPr id="252" name="楕円 251"/>
        <xdr:cNvSpPr/>
      </xdr:nvSpPr>
      <xdr:spPr>
        <a:xfrm>
          <a:off x="1968500" y="167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165923</xdr:rowOff>
    </xdr:from>
    <xdr:ext cx="534377" cy="259045"/>
    <xdr:sp macro="" textlink="">
      <xdr:nvSpPr>
        <xdr:cNvPr id="253" name="テキスト ボックス 252"/>
        <xdr:cNvSpPr txBox="1"/>
      </xdr:nvSpPr>
      <xdr:spPr>
        <a:xfrm>
          <a:off x="1752111" y="167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66959</xdr:rowOff>
    </xdr:from>
    <xdr:to>
      <xdr:col>6</xdr:col>
      <xdr:colOff>38100</xdr:colOff>
      <xdr:row>97</xdr:row>
      <xdr:rowOff>168559</xdr:rowOff>
    </xdr:to>
    <xdr:sp macro="" textlink="">
      <xdr:nvSpPr>
        <xdr:cNvPr id="254" name="楕円 253"/>
        <xdr:cNvSpPr/>
      </xdr:nvSpPr>
      <xdr:spPr>
        <a:xfrm>
          <a:off x="1079500" y="166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159686</xdr:rowOff>
    </xdr:from>
    <xdr:ext cx="534377" cy="259045"/>
    <xdr:sp macro="" textlink="">
      <xdr:nvSpPr>
        <xdr:cNvPr id="255" name="テキスト ボックス 254"/>
        <xdr:cNvSpPr txBox="1"/>
      </xdr:nvSpPr>
      <xdr:spPr>
        <a:xfrm>
          <a:off x="863111" y="167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26353</xdr:rowOff>
    </xdr:from>
    <xdr:to>
      <xdr:col>45</xdr:col>
      <xdr:colOff>177800</xdr:colOff>
      <xdr:row>39</xdr:row>
      <xdr:rowOff>44450</xdr:rowOff>
    </xdr:to>
    <xdr:cxnSp macro="">
      <xdr:nvCxnSpPr>
        <xdr:cNvPr id="290" name="直線コネクタ 289"/>
        <xdr:cNvCxnSpPr/>
      </xdr:nvCxnSpPr>
      <xdr:spPr>
        <a:xfrm>
          <a:off x="7861300" y="6712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19533</xdr:rowOff>
    </xdr:from>
    <xdr:to>
      <xdr:col>41</xdr:col>
      <xdr:colOff>50800</xdr:colOff>
      <xdr:row>39</xdr:row>
      <xdr:rowOff>26353</xdr:rowOff>
    </xdr:to>
    <xdr:cxnSp macro="">
      <xdr:nvCxnSpPr>
        <xdr:cNvPr id="293" name="直線コネクタ 292"/>
        <xdr:cNvCxnSpPr/>
      </xdr:nvCxnSpPr>
      <xdr:spPr>
        <a:xfrm>
          <a:off x="6972300" y="670608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147003</xdr:rowOff>
    </xdr:from>
    <xdr:to>
      <xdr:col>41</xdr:col>
      <xdr:colOff>101600</xdr:colOff>
      <xdr:row>39</xdr:row>
      <xdr:rowOff>77153</xdr:rowOff>
    </xdr:to>
    <xdr:sp macro="" textlink="">
      <xdr:nvSpPr>
        <xdr:cNvPr id="309" name="楕円 308"/>
        <xdr:cNvSpPr/>
      </xdr:nvSpPr>
      <xdr:spPr>
        <a:xfrm>
          <a:off x="7810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68280</xdr:rowOff>
    </xdr:from>
    <xdr:ext cx="378565" cy="259045"/>
    <xdr:sp macro="" textlink="">
      <xdr:nvSpPr>
        <xdr:cNvPr id="310" name="テキスト ボックス 309"/>
        <xdr:cNvSpPr txBox="1"/>
      </xdr:nvSpPr>
      <xdr:spPr>
        <a:xfrm>
          <a:off x="7672017" y="675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140183</xdr:rowOff>
    </xdr:from>
    <xdr:to>
      <xdr:col>36</xdr:col>
      <xdr:colOff>165100</xdr:colOff>
      <xdr:row>39</xdr:row>
      <xdr:rowOff>70333</xdr:rowOff>
    </xdr:to>
    <xdr:sp macro="" textlink="">
      <xdr:nvSpPr>
        <xdr:cNvPr id="311" name="楕円 310"/>
        <xdr:cNvSpPr/>
      </xdr:nvSpPr>
      <xdr:spPr>
        <a:xfrm>
          <a:off x="6921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61460</xdr:rowOff>
    </xdr:from>
    <xdr:ext cx="378565" cy="259045"/>
    <xdr:sp macro="" textlink="">
      <xdr:nvSpPr>
        <xdr:cNvPr id="312" name="テキスト ボックス 311"/>
        <xdr:cNvSpPr txBox="1"/>
      </xdr:nvSpPr>
      <xdr:spPr>
        <a:xfrm>
          <a:off x="6783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66987</xdr:rowOff>
    </xdr:from>
    <xdr:to>
      <xdr:col>55</xdr:col>
      <xdr:colOff>0</xdr:colOff>
      <xdr:row>58</xdr:row>
      <xdr:rowOff>71273</xdr:rowOff>
    </xdr:to>
    <xdr:cxnSp macro="">
      <xdr:nvCxnSpPr>
        <xdr:cNvPr id="339" name="直線コネクタ 338"/>
        <xdr:cNvCxnSpPr/>
      </xdr:nvCxnSpPr>
      <xdr:spPr>
        <a:xfrm>
          <a:off x="9639300" y="10011087"/>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66987</xdr:rowOff>
    </xdr:from>
    <xdr:to>
      <xdr:col>50</xdr:col>
      <xdr:colOff>114300</xdr:colOff>
      <xdr:row>58</xdr:row>
      <xdr:rowOff>82266</xdr:rowOff>
    </xdr:to>
    <xdr:cxnSp macro="">
      <xdr:nvCxnSpPr>
        <xdr:cNvPr id="342" name="直線コネクタ 341"/>
        <xdr:cNvCxnSpPr/>
      </xdr:nvCxnSpPr>
      <xdr:spPr>
        <a:xfrm flipV="1">
          <a:off x="8750300" y="10011087"/>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82266</xdr:rowOff>
    </xdr:from>
    <xdr:to>
      <xdr:col>45</xdr:col>
      <xdr:colOff>177800</xdr:colOff>
      <xdr:row>58</xdr:row>
      <xdr:rowOff>92863</xdr:rowOff>
    </xdr:to>
    <xdr:cxnSp macro="">
      <xdr:nvCxnSpPr>
        <xdr:cNvPr id="345" name="直線コネクタ 344"/>
        <xdr:cNvCxnSpPr/>
      </xdr:nvCxnSpPr>
      <xdr:spPr>
        <a:xfrm flipV="1">
          <a:off x="7861300" y="10026366"/>
          <a:ext cx="8890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89171</xdr:rowOff>
    </xdr:from>
    <xdr:to>
      <xdr:col>41</xdr:col>
      <xdr:colOff>50800</xdr:colOff>
      <xdr:row>58</xdr:row>
      <xdr:rowOff>92863</xdr:rowOff>
    </xdr:to>
    <xdr:cxnSp macro="">
      <xdr:nvCxnSpPr>
        <xdr:cNvPr id="348" name="直線コネクタ 347"/>
        <xdr:cNvCxnSpPr/>
      </xdr:nvCxnSpPr>
      <xdr:spPr>
        <a:xfrm>
          <a:off x="6972300" y="10033271"/>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20473</xdr:rowOff>
    </xdr:from>
    <xdr:to>
      <xdr:col>55</xdr:col>
      <xdr:colOff>50800</xdr:colOff>
      <xdr:row>58</xdr:row>
      <xdr:rowOff>122073</xdr:rowOff>
    </xdr:to>
    <xdr:sp macro="" textlink="">
      <xdr:nvSpPr>
        <xdr:cNvPr id="358" name="楕円 357"/>
        <xdr:cNvSpPr/>
      </xdr:nvSpPr>
      <xdr:spPr>
        <a:xfrm>
          <a:off x="10426700" y="9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16187</xdr:rowOff>
    </xdr:from>
    <xdr:to>
      <xdr:col>50</xdr:col>
      <xdr:colOff>165100</xdr:colOff>
      <xdr:row>58</xdr:row>
      <xdr:rowOff>117787</xdr:rowOff>
    </xdr:to>
    <xdr:sp macro="" textlink="">
      <xdr:nvSpPr>
        <xdr:cNvPr id="360" name="楕円 359"/>
        <xdr:cNvSpPr/>
      </xdr:nvSpPr>
      <xdr:spPr>
        <a:xfrm>
          <a:off x="9588500" y="99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108914</xdr:rowOff>
    </xdr:from>
    <xdr:ext cx="599010" cy="259045"/>
    <xdr:sp macro="" textlink="">
      <xdr:nvSpPr>
        <xdr:cNvPr id="361" name="テキスト ボックス 360"/>
        <xdr:cNvSpPr txBox="1"/>
      </xdr:nvSpPr>
      <xdr:spPr>
        <a:xfrm>
          <a:off x="9339795" y="1005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31466</xdr:rowOff>
    </xdr:from>
    <xdr:to>
      <xdr:col>46</xdr:col>
      <xdr:colOff>38100</xdr:colOff>
      <xdr:row>58</xdr:row>
      <xdr:rowOff>133066</xdr:rowOff>
    </xdr:to>
    <xdr:sp macro="" textlink="">
      <xdr:nvSpPr>
        <xdr:cNvPr id="362" name="楕円 361"/>
        <xdr:cNvSpPr/>
      </xdr:nvSpPr>
      <xdr:spPr>
        <a:xfrm>
          <a:off x="8699500" y="9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124193</xdr:rowOff>
    </xdr:from>
    <xdr:ext cx="599010" cy="259045"/>
    <xdr:sp macro="" textlink="">
      <xdr:nvSpPr>
        <xdr:cNvPr id="363" name="テキスト ボックス 362"/>
        <xdr:cNvSpPr txBox="1"/>
      </xdr:nvSpPr>
      <xdr:spPr>
        <a:xfrm>
          <a:off x="8450795" y="1006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42063</xdr:rowOff>
    </xdr:from>
    <xdr:to>
      <xdr:col>41</xdr:col>
      <xdr:colOff>101600</xdr:colOff>
      <xdr:row>58</xdr:row>
      <xdr:rowOff>143663</xdr:rowOff>
    </xdr:to>
    <xdr:sp macro="" textlink="">
      <xdr:nvSpPr>
        <xdr:cNvPr id="364" name="楕円 363"/>
        <xdr:cNvSpPr/>
      </xdr:nvSpPr>
      <xdr:spPr>
        <a:xfrm>
          <a:off x="7810500" y="9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134790</xdr:rowOff>
    </xdr:from>
    <xdr:ext cx="599010" cy="259045"/>
    <xdr:sp macro="" textlink="">
      <xdr:nvSpPr>
        <xdr:cNvPr id="365" name="テキスト ボックス 364"/>
        <xdr:cNvSpPr txBox="1"/>
      </xdr:nvSpPr>
      <xdr:spPr>
        <a:xfrm>
          <a:off x="7561795" y="100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38371</xdr:rowOff>
    </xdr:from>
    <xdr:to>
      <xdr:col>36</xdr:col>
      <xdr:colOff>165100</xdr:colOff>
      <xdr:row>58</xdr:row>
      <xdr:rowOff>139971</xdr:rowOff>
    </xdr:to>
    <xdr:sp macro="" textlink="">
      <xdr:nvSpPr>
        <xdr:cNvPr id="366" name="楕円 365"/>
        <xdr:cNvSpPr/>
      </xdr:nvSpPr>
      <xdr:spPr>
        <a:xfrm>
          <a:off x="6921500" y="9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131098</xdr:rowOff>
    </xdr:from>
    <xdr:ext cx="599010" cy="259045"/>
    <xdr:sp macro="" textlink="">
      <xdr:nvSpPr>
        <xdr:cNvPr id="367" name="テキスト ボックス 366"/>
        <xdr:cNvSpPr txBox="1"/>
      </xdr:nvSpPr>
      <xdr:spPr>
        <a:xfrm>
          <a:off x="6672795" y="1007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xdr:rowOff>
    </xdr:from>
    <xdr:to>
      <xdr:col>55</xdr:col>
      <xdr:colOff>0</xdr:colOff>
      <xdr:row>79</xdr:row>
      <xdr:rowOff>10371</xdr:rowOff>
    </xdr:to>
    <xdr:cxnSp macro="">
      <xdr:nvCxnSpPr>
        <xdr:cNvPr id="396" name="直線コネクタ 395"/>
        <xdr:cNvCxnSpPr/>
      </xdr:nvCxnSpPr>
      <xdr:spPr>
        <a:xfrm>
          <a:off x="9639300" y="13544728"/>
          <a:ext cx="8382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178</xdr:rowOff>
    </xdr:from>
    <xdr:to>
      <xdr:col>50</xdr:col>
      <xdr:colOff>114300</xdr:colOff>
      <xdr:row>79</xdr:row>
      <xdr:rowOff>5510</xdr:rowOff>
    </xdr:to>
    <xdr:cxnSp macro="">
      <xdr:nvCxnSpPr>
        <xdr:cNvPr id="399" name="直線コネクタ 398"/>
        <xdr:cNvCxnSpPr/>
      </xdr:nvCxnSpPr>
      <xdr:spPr>
        <a:xfrm flipV="1">
          <a:off x="8750300" y="13544728"/>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167456</xdr:rowOff>
    </xdr:from>
    <xdr:to>
      <xdr:col>45</xdr:col>
      <xdr:colOff>177800</xdr:colOff>
      <xdr:row>79</xdr:row>
      <xdr:rowOff>5510</xdr:rowOff>
    </xdr:to>
    <xdr:cxnSp macro="">
      <xdr:nvCxnSpPr>
        <xdr:cNvPr id="402" name="直線コネクタ 401"/>
        <xdr:cNvCxnSpPr/>
      </xdr:nvCxnSpPr>
      <xdr:spPr>
        <a:xfrm>
          <a:off x="7861300" y="13540556"/>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167456</xdr:rowOff>
    </xdr:from>
    <xdr:to>
      <xdr:col>41</xdr:col>
      <xdr:colOff>50800</xdr:colOff>
      <xdr:row>79</xdr:row>
      <xdr:rowOff>7838</xdr:rowOff>
    </xdr:to>
    <xdr:cxnSp macro="">
      <xdr:nvCxnSpPr>
        <xdr:cNvPr id="405" name="直線コネクタ 404"/>
        <xdr:cNvCxnSpPr/>
      </xdr:nvCxnSpPr>
      <xdr:spPr>
        <a:xfrm flipV="1">
          <a:off x="6972300" y="13540556"/>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131021</xdr:rowOff>
    </xdr:from>
    <xdr:to>
      <xdr:col>55</xdr:col>
      <xdr:colOff>50800</xdr:colOff>
      <xdr:row>79</xdr:row>
      <xdr:rowOff>61171</xdr:rowOff>
    </xdr:to>
    <xdr:sp macro="" textlink="">
      <xdr:nvSpPr>
        <xdr:cNvPr id="415" name="楕円 414"/>
        <xdr:cNvSpPr/>
      </xdr:nvSpPr>
      <xdr:spPr>
        <a:xfrm>
          <a:off x="10426700" y="135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120828</xdr:rowOff>
    </xdr:from>
    <xdr:to>
      <xdr:col>50</xdr:col>
      <xdr:colOff>165100</xdr:colOff>
      <xdr:row>79</xdr:row>
      <xdr:rowOff>50978</xdr:rowOff>
    </xdr:to>
    <xdr:sp macro="" textlink="">
      <xdr:nvSpPr>
        <xdr:cNvPr id="417" name="楕円 416"/>
        <xdr:cNvSpPr/>
      </xdr:nvSpPr>
      <xdr:spPr>
        <a:xfrm>
          <a:off x="95885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42105</xdr:rowOff>
    </xdr:from>
    <xdr:ext cx="534377" cy="259045"/>
    <xdr:sp macro="" textlink="">
      <xdr:nvSpPr>
        <xdr:cNvPr id="418" name="テキスト ボックス 417"/>
        <xdr:cNvSpPr txBox="1"/>
      </xdr:nvSpPr>
      <xdr:spPr>
        <a:xfrm>
          <a:off x="9372111" y="135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126160</xdr:rowOff>
    </xdr:from>
    <xdr:to>
      <xdr:col>46</xdr:col>
      <xdr:colOff>38100</xdr:colOff>
      <xdr:row>79</xdr:row>
      <xdr:rowOff>56310</xdr:rowOff>
    </xdr:to>
    <xdr:sp macro="" textlink="">
      <xdr:nvSpPr>
        <xdr:cNvPr id="419" name="楕円 418"/>
        <xdr:cNvSpPr/>
      </xdr:nvSpPr>
      <xdr:spPr>
        <a:xfrm>
          <a:off x="8699500" y="134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47437</xdr:rowOff>
    </xdr:from>
    <xdr:ext cx="534377" cy="259045"/>
    <xdr:sp macro="" textlink="">
      <xdr:nvSpPr>
        <xdr:cNvPr id="420" name="テキスト ボックス 419"/>
        <xdr:cNvSpPr txBox="1"/>
      </xdr:nvSpPr>
      <xdr:spPr>
        <a:xfrm>
          <a:off x="8483111" y="135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116656</xdr:rowOff>
    </xdr:from>
    <xdr:to>
      <xdr:col>41</xdr:col>
      <xdr:colOff>101600</xdr:colOff>
      <xdr:row>79</xdr:row>
      <xdr:rowOff>46806</xdr:rowOff>
    </xdr:to>
    <xdr:sp macro="" textlink="">
      <xdr:nvSpPr>
        <xdr:cNvPr id="421" name="楕円 420"/>
        <xdr:cNvSpPr/>
      </xdr:nvSpPr>
      <xdr:spPr>
        <a:xfrm>
          <a:off x="7810500" y="13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37933</xdr:rowOff>
    </xdr:from>
    <xdr:ext cx="534377" cy="259045"/>
    <xdr:sp macro="" textlink="">
      <xdr:nvSpPr>
        <xdr:cNvPr id="422" name="テキスト ボックス 421"/>
        <xdr:cNvSpPr txBox="1"/>
      </xdr:nvSpPr>
      <xdr:spPr>
        <a:xfrm>
          <a:off x="7594111" y="135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128488</xdr:rowOff>
    </xdr:from>
    <xdr:to>
      <xdr:col>36</xdr:col>
      <xdr:colOff>165100</xdr:colOff>
      <xdr:row>79</xdr:row>
      <xdr:rowOff>58638</xdr:rowOff>
    </xdr:to>
    <xdr:sp macro="" textlink="">
      <xdr:nvSpPr>
        <xdr:cNvPr id="423" name="楕円 422"/>
        <xdr:cNvSpPr/>
      </xdr:nvSpPr>
      <xdr:spPr>
        <a:xfrm>
          <a:off x="6921500" y="135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49765</xdr:rowOff>
    </xdr:from>
    <xdr:ext cx="534377" cy="259045"/>
    <xdr:sp macro="" textlink="">
      <xdr:nvSpPr>
        <xdr:cNvPr id="424" name="テキスト ボックス 423"/>
        <xdr:cNvSpPr txBox="1"/>
      </xdr:nvSpPr>
      <xdr:spPr>
        <a:xfrm>
          <a:off x="6705111" y="135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67140</xdr:rowOff>
    </xdr:from>
    <xdr:to>
      <xdr:col>55</xdr:col>
      <xdr:colOff>0</xdr:colOff>
      <xdr:row>98</xdr:row>
      <xdr:rowOff>18416</xdr:rowOff>
    </xdr:to>
    <xdr:cxnSp macro="">
      <xdr:nvCxnSpPr>
        <xdr:cNvPr id="451" name="直線コネクタ 450"/>
        <xdr:cNvCxnSpPr/>
      </xdr:nvCxnSpPr>
      <xdr:spPr>
        <a:xfrm flipV="1">
          <a:off x="9639300" y="16697790"/>
          <a:ext cx="838200" cy="1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151554</xdr:rowOff>
    </xdr:from>
    <xdr:to>
      <xdr:col>50</xdr:col>
      <xdr:colOff>114300</xdr:colOff>
      <xdr:row>98</xdr:row>
      <xdr:rowOff>18416</xdr:rowOff>
    </xdr:to>
    <xdr:cxnSp macro="">
      <xdr:nvCxnSpPr>
        <xdr:cNvPr id="454" name="直線コネクタ 453"/>
        <xdr:cNvCxnSpPr/>
      </xdr:nvCxnSpPr>
      <xdr:spPr>
        <a:xfrm>
          <a:off x="8750300" y="16782204"/>
          <a:ext cx="889000" cy="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151554</xdr:rowOff>
    </xdr:from>
    <xdr:to>
      <xdr:col>45</xdr:col>
      <xdr:colOff>177800</xdr:colOff>
      <xdr:row>98</xdr:row>
      <xdr:rowOff>49310</xdr:rowOff>
    </xdr:to>
    <xdr:cxnSp macro="">
      <xdr:nvCxnSpPr>
        <xdr:cNvPr id="457" name="直線コネクタ 456"/>
        <xdr:cNvCxnSpPr/>
      </xdr:nvCxnSpPr>
      <xdr:spPr>
        <a:xfrm flipV="1">
          <a:off x="7861300" y="16782204"/>
          <a:ext cx="889000" cy="6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158257</xdr:rowOff>
    </xdr:from>
    <xdr:to>
      <xdr:col>41</xdr:col>
      <xdr:colOff>50800</xdr:colOff>
      <xdr:row>98</xdr:row>
      <xdr:rowOff>49310</xdr:rowOff>
    </xdr:to>
    <xdr:cxnSp macro="">
      <xdr:nvCxnSpPr>
        <xdr:cNvPr id="460" name="直線コネクタ 459"/>
        <xdr:cNvCxnSpPr/>
      </xdr:nvCxnSpPr>
      <xdr:spPr>
        <a:xfrm>
          <a:off x="6972300" y="16788907"/>
          <a:ext cx="889000" cy="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16340</xdr:rowOff>
    </xdr:from>
    <xdr:to>
      <xdr:col>55</xdr:col>
      <xdr:colOff>50800</xdr:colOff>
      <xdr:row>97</xdr:row>
      <xdr:rowOff>117940</xdr:rowOff>
    </xdr:to>
    <xdr:sp macro="" textlink="">
      <xdr:nvSpPr>
        <xdr:cNvPr id="470" name="楕円 469"/>
        <xdr:cNvSpPr/>
      </xdr:nvSpPr>
      <xdr:spPr>
        <a:xfrm>
          <a:off x="10426700" y="166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39217</xdr:rowOff>
    </xdr:from>
    <xdr:ext cx="599010" cy="259045"/>
    <xdr:sp macro="" textlink="">
      <xdr:nvSpPr>
        <xdr:cNvPr id="471" name="土木費該当値テキスト"/>
        <xdr:cNvSpPr txBox="1"/>
      </xdr:nvSpPr>
      <xdr:spPr>
        <a:xfrm>
          <a:off x="10528300" y="1649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139066</xdr:rowOff>
    </xdr:from>
    <xdr:to>
      <xdr:col>50</xdr:col>
      <xdr:colOff>165100</xdr:colOff>
      <xdr:row>98</xdr:row>
      <xdr:rowOff>69216</xdr:rowOff>
    </xdr:to>
    <xdr:sp macro="" textlink="">
      <xdr:nvSpPr>
        <xdr:cNvPr id="472" name="楕円 471"/>
        <xdr:cNvSpPr/>
      </xdr:nvSpPr>
      <xdr:spPr>
        <a:xfrm>
          <a:off x="9588500" y="167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60343</xdr:rowOff>
    </xdr:from>
    <xdr:ext cx="599010" cy="259045"/>
    <xdr:sp macro="" textlink="">
      <xdr:nvSpPr>
        <xdr:cNvPr id="473" name="テキスト ボックス 472"/>
        <xdr:cNvSpPr txBox="1"/>
      </xdr:nvSpPr>
      <xdr:spPr>
        <a:xfrm>
          <a:off x="9339795" y="1686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100754</xdr:rowOff>
    </xdr:from>
    <xdr:to>
      <xdr:col>46</xdr:col>
      <xdr:colOff>38100</xdr:colOff>
      <xdr:row>98</xdr:row>
      <xdr:rowOff>30904</xdr:rowOff>
    </xdr:to>
    <xdr:sp macro="" textlink="">
      <xdr:nvSpPr>
        <xdr:cNvPr id="474" name="楕円 473"/>
        <xdr:cNvSpPr/>
      </xdr:nvSpPr>
      <xdr:spPr>
        <a:xfrm>
          <a:off x="8699500" y="167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47431</xdr:rowOff>
    </xdr:from>
    <xdr:ext cx="599010" cy="259045"/>
    <xdr:sp macro="" textlink="">
      <xdr:nvSpPr>
        <xdr:cNvPr id="475" name="テキスト ボックス 474"/>
        <xdr:cNvSpPr txBox="1"/>
      </xdr:nvSpPr>
      <xdr:spPr>
        <a:xfrm>
          <a:off x="8450795" y="1650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169960</xdr:rowOff>
    </xdr:from>
    <xdr:to>
      <xdr:col>41</xdr:col>
      <xdr:colOff>101600</xdr:colOff>
      <xdr:row>98</xdr:row>
      <xdr:rowOff>100110</xdr:rowOff>
    </xdr:to>
    <xdr:sp macro="" textlink="">
      <xdr:nvSpPr>
        <xdr:cNvPr id="476" name="楕円 475"/>
        <xdr:cNvSpPr/>
      </xdr:nvSpPr>
      <xdr:spPr>
        <a:xfrm>
          <a:off x="7810500" y="168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91237</xdr:rowOff>
    </xdr:from>
    <xdr:ext cx="534377" cy="259045"/>
    <xdr:sp macro="" textlink="">
      <xdr:nvSpPr>
        <xdr:cNvPr id="477" name="テキスト ボックス 476"/>
        <xdr:cNvSpPr txBox="1"/>
      </xdr:nvSpPr>
      <xdr:spPr>
        <a:xfrm>
          <a:off x="7594111" y="16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107457</xdr:rowOff>
    </xdr:from>
    <xdr:to>
      <xdr:col>36</xdr:col>
      <xdr:colOff>165100</xdr:colOff>
      <xdr:row>98</xdr:row>
      <xdr:rowOff>37607</xdr:rowOff>
    </xdr:to>
    <xdr:sp macro="" textlink="">
      <xdr:nvSpPr>
        <xdr:cNvPr id="478" name="楕円 477"/>
        <xdr:cNvSpPr/>
      </xdr:nvSpPr>
      <xdr:spPr>
        <a:xfrm>
          <a:off x="6921500" y="167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54134</xdr:rowOff>
    </xdr:from>
    <xdr:ext cx="599010" cy="259045"/>
    <xdr:sp macro="" textlink="">
      <xdr:nvSpPr>
        <xdr:cNvPr id="479" name="テキスト ボックス 478"/>
        <xdr:cNvSpPr txBox="1"/>
      </xdr:nvSpPr>
      <xdr:spPr>
        <a:xfrm>
          <a:off x="6672795" y="1651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134557</xdr:rowOff>
    </xdr:from>
    <xdr:to>
      <xdr:col>85</xdr:col>
      <xdr:colOff>127000</xdr:colOff>
      <xdr:row>37</xdr:row>
      <xdr:rowOff>151839</xdr:rowOff>
    </xdr:to>
    <xdr:cxnSp macro="">
      <xdr:nvCxnSpPr>
        <xdr:cNvPr id="508" name="直線コネクタ 507"/>
        <xdr:cNvCxnSpPr/>
      </xdr:nvCxnSpPr>
      <xdr:spPr>
        <a:xfrm flipV="1">
          <a:off x="15481300" y="6478207"/>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136118</xdr:rowOff>
    </xdr:from>
    <xdr:to>
      <xdr:col>81</xdr:col>
      <xdr:colOff>50800</xdr:colOff>
      <xdr:row>37</xdr:row>
      <xdr:rowOff>151839</xdr:rowOff>
    </xdr:to>
    <xdr:cxnSp macro="">
      <xdr:nvCxnSpPr>
        <xdr:cNvPr id="511" name="直線コネクタ 510"/>
        <xdr:cNvCxnSpPr/>
      </xdr:nvCxnSpPr>
      <xdr:spPr>
        <a:xfrm>
          <a:off x="14592300" y="6479768"/>
          <a:ext cx="8890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165212</xdr:rowOff>
    </xdr:from>
    <xdr:to>
      <xdr:col>76</xdr:col>
      <xdr:colOff>114300</xdr:colOff>
      <xdr:row>37</xdr:row>
      <xdr:rowOff>136118</xdr:rowOff>
    </xdr:to>
    <xdr:cxnSp macro="">
      <xdr:nvCxnSpPr>
        <xdr:cNvPr id="514" name="直線コネクタ 513"/>
        <xdr:cNvCxnSpPr/>
      </xdr:nvCxnSpPr>
      <xdr:spPr>
        <a:xfrm>
          <a:off x="13703300" y="6337412"/>
          <a:ext cx="889000" cy="1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165212</xdr:rowOff>
    </xdr:from>
    <xdr:to>
      <xdr:col>71</xdr:col>
      <xdr:colOff>177800</xdr:colOff>
      <xdr:row>37</xdr:row>
      <xdr:rowOff>156670</xdr:rowOff>
    </xdr:to>
    <xdr:cxnSp macro="">
      <xdr:nvCxnSpPr>
        <xdr:cNvPr id="517" name="直線コネクタ 516"/>
        <xdr:cNvCxnSpPr/>
      </xdr:nvCxnSpPr>
      <xdr:spPr>
        <a:xfrm flipV="1">
          <a:off x="12814300" y="6337412"/>
          <a:ext cx="889000" cy="1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83757</xdr:rowOff>
    </xdr:from>
    <xdr:to>
      <xdr:col>85</xdr:col>
      <xdr:colOff>177800</xdr:colOff>
      <xdr:row>38</xdr:row>
      <xdr:rowOff>13906</xdr:rowOff>
    </xdr:to>
    <xdr:sp macro="" textlink="">
      <xdr:nvSpPr>
        <xdr:cNvPr id="527" name="楕円 526"/>
        <xdr:cNvSpPr/>
      </xdr:nvSpPr>
      <xdr:spPr>
        <a:xfrm>
          <a:off x="16268700" y="6427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62184</xdr:rowOff>
    </xdr:from>
    <xdr:ext cx="534377" cy="259045"/>
    <xdr:sp macro="" textlink="">
      <xdr:nvSpPr>
        <xdr:cNvPr id="528" name="消防費該当値テキスト"/>
        <xdr:cNvSpPr txBox="1"/>
      </xdr:nvSpPr>
      <xdr:spPr>
        <a:xfrm>
          <a:off x="16370300"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101039</xdr:rowOff>
    </xdr:from>
    <xdr:to>
      <xdr:col>81</xdr:col>
      <xdr:colOff>101600</xdr:colOff>
      <xdr:row>38</xdr:row>
      <xdr:rowOff>31189</xdr:rowOff>
    </xdr:to>
    <xdr:sp macro="" textlink="">
      <xdr:nvSpPr>
        <xdr:cNvPr id="529" name="楕円 528"/>
        <xdr:cNvSpPr/>
      </xdr:nvSpPr>
      <xdr:spPr>
        <a:xfrm>
          <a:off x="15430500" y="64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22316</xdr:rowOff>
    </xdr:from>
    <xdr:ext cx="534377" cy="259045"/>
    <xdr:sp macro="" textlink="">
      <xdr:nvSpPr>
        <xdr:cNvPr id="530" name="テキスト ボックス 529"/>
        <xdr:cNvSpPr txBox="1"/>
      </xdr:nvSpPr>
      <xdr:spPr>
        <a:xfrm>
          <a:off x="15214111" y="65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85318</xdr:rowOff>
    </xdr:from>
    <xdr:to>
      <xdr:col>76</xdr:col>
      <xdr:colOff>165100</xdr:colOff>
      <xdr:row>38</xdr:row>
      <xdr:rowOff>15469</xdr:rowOff>
    </xdr:to>
    <xdr:sp macro="" textlink="">
      <xdr:nvSpPr>
        <xdr:cNvPr id="531" name="楕円 530"/>
        <xdr:cNvSpPr/>
      </xdr:nvSpPr>
      <xdr:spPr>
        <a:xfrm>
          <a:off x="14541500" y="64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6596</xdr:rowOff>
    </xdr:from>
    <xdr:ext cx="534377" cy="259045"/>
    <xdr:sp macro="" textlink="">
      <xdr:nvSpPr>
        <xdr:cNvPr id="532" name="テキスト ボックス 531"/>
        <xdr:cNvSpPr txBox="1"/>
      </xdr:nvSpPr>
      <xdr:spPr>
        <a:xfrm>
          <a:off x="14325111" y="65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114412</xdr:rowOff>
    </xdr:from>
    <xdr:to>
      <xdr:col>72</xdr:col>
      <xdr:colOff>38100</xdr:colOff>
      <xdr:row>37</xdr:row>
      <xdr:rowOff>44562</xdr:rowOff>
    </xdr:to>
    <xdr:sp macro="" textlink="">
      <xdr:nvSpPr>
        <xdr:cNvPr id="533" name="楕円 532"/>
        <xdr:cNvSpPr/>
      </xdr:nvSpPr>
      <xdr:spPr>
        <a:xfrm>
          <a:off x="13652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35689</xdr:rowOff>
    </xdr:from>
    <xdr:ext cx="534377" cy="259045"/>
    <xdr:sp macro="" textlink="">
      <xdr:nvSpPr>
        <xdr:cNvPr id="534" name="テキスト ボックス 533"/>
        <xdr:cNvSpPr txBox="1"/>
      </xdr:nvSpPr>
      <xdr:spPr>
        <a:xfrm>
          <a:off x="13436111" y="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105870</xdr:rowOff>
    </xdr:from>
    <xdr:to>
      <xdr:col>67</xdr:col>
      <xdr:colOff>101600</xdr:colOff>
      <xdr:row>38</xdr:row>
      <xdr:rowOff>36020</xdr:rowOff>
    </xdr:to>
    <xdr:sp macro="" textlink="">
      <xdr:nvSpPr>
        <xdr:cNvPr id="535" name="楕円 534"/>
        <xdr:cNvSpPr/>
      </xdr:nvSpPr>
      <xdr:spPr>
        <a:xfrm>
          <a:off x="12763500" y="64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27147</xdr:rowOff>
    </xdr:from>
    <xdr:ext cx="534377" cy="259045"/>
    <xdr:sp macro="" textlink="">
      <xdr:nvSpPr>
        <xdr:cNvPr id="536" name="テキスト ボックス 535"/>
        <xdr:cNvSpPr txBox="1"/>
      </xdr:nvSpPr>
      <xdr:spPr>
        <a:xfrm>
          <a:off x="12547111" y="65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91870</xdr:rowOff>
    </xdr:from>
    <xdr:to>
      <xdr:col>85</xdr:col>
      <xdr:colOff>127000</xdr:colOff>
      <xdr:row>58</xdr:row>
      <xdr:rowOff>101526</xdr:rowOff>
    </xdr:to>
    <xdr:cxnSp macro="">
      <xdr:nvCxnSpPr>
        <xdr:cNvPr id="565" name="直線コネクタ 564"/>
        <xdr:cNvCxnSpPr/>
      </xdr:nvCxnSpPr>
      <xdr:spPr>
        <a:xfrm flipV="1">
          <a:off x="15481300" y="10035970"/>
          <a:ext cx="8382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101526</xdr:rowOff>
    </xdr:from>
    <xdr:to>
      <xdr:col>81</xdr:col>
      <xdr:colOff>50800</xdr:colOff>
      <xdr:row>58</xdr:row>
      <xdr:rowOff>111096</xdr:rowOff>
    </xdr:to>
    <xdr:cxnSp macro="">
      <xdr:nvCxnSpPr>
        <xdr:cNvPr id="568" name="直線コネクタ 567"/>
        <xdr:cNvCxnSpPr/>
      </xdr:nvCxnSpPr>
      <xdr:spPr>
        <a:xfrm flipV="1">
          <a:off x="14592300" y="10045626"/>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30378</xdr:rowOff>
    </xdr:from>
    <xdr:to>
      <xdr:col>76</xdr:col>
      <xdr:colOff>114300</xdr:colOff>
      <xdr:row>58</xdr:row>
      <xdr:rowOff>111096</xdr:rowOff>
    </xdr:to>
    <xdr:cxnSp macro="">
      <xdr:nvCxnSpPr>
        <xdr:cNvPr id="571" name="直線コネクタ 570"/>
        <xdr:cNvCxnSpPr/>
      </xdr:nvCxnSpPr>
      <xdr:spPr>
        <a:xfrm>
          <a:off x="13703300" y="9974478"/>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30378</xdr:rowOff>
    </xdr:from>
    <xdr:to>
      <xdr:col>71</xdr:col>
      <xdr:colOff>177800</xdr:colOff>
      <xdr:row>58</xdr:row>
      <xdr:rowOff>109241</xdr:rowOff>
    </xdr:to>
    <xdr:cxnSp macro="">
      <xdr:nvCxnSpPr>
        <xdr:cNvPr id="574" name="直線コネクタ 573"/>
        <xdr:cNvCxnSpPr/>
      </xdr:nvCxnSpPr>
      <xdr:spPr>
        <a:xfrm flipV="1">
          <a:off x="12814300" y="9974478"/>
          <a:ext cx="889000" cy="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41070</xdr:rowOff>
    </xdr:from>
    <xdr:to>
      <xdr:col>85</xdr:col>
      <xdr:colOff>177800</xdr:colOff>
      <xdr:row>58</xdr:row>
      <xdr:rowOff>142670</xdr:rowOff>
    </xdr:to>
    <xdr:sp macro="" textlink="">
      <xdr:nvSpPr>
        <xdr:cNvPr id="584" name="楕円 583"/>
        <xdr:cNvSpPr/>
      </xdr:nvSpPr>
      <xdr:spPr>
        <a:xfrm>
          <a:off x="162687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127447</xdr:rowOff>
    </xdr:from>
    <xdr:ext cx="534377" cy="259045"/>
    <xdr:sp macro="" textlink="">
      <xdr:nvSpPr>
        <xdr:cNvPr id="585" name="教育費該当値テキスト"/>
        <xdr:cNvSpPr txBox="1"/>
      </xdr:nvSpPr>
      <xdr:spPr>
        <a:xfrm>
          <a:off x="16370300" y="99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50726</xdr:rowOff>
    </xdr:from>
    <xdr:to>
      <xdr:col>81</xdr:col>
      <xdr:colOff>101600</xdr:colOff>
      <xdr:row>58</xdr:row>
      <xdr:rowOff>152326</xdr:rowOff>
    </xdr:to>
    <xdr:sp macro="" textlink="">
      <xdr:nvSpPr>
        <xdr:cNvPr id="586" name="楕円 585"/>
        <xdr:cNvSpPr/>
      </xdr:nvSpPr>
      <xdr:spPr>
        <a:xfrm>
          <a:off x="15430500" y="99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143453</xdr:rowOff>
    </xdr:from>
    <xdr:ext cx="534377" cy="259045"/>
    <xdr:sp macro="" textlink="">
      <xdr:nvSpPr>
        <xdr:cNvPr id="587" name="テキスト ボックス 586"/>
        <xdr:cNvSpPr txBox="1"/>
      </xdr:nvSpPr>
      <xdr:spPr>
        <a:xfrm>
          <a:off x="15214111" y="1008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60296</xdr:rowOff>
    </xdr:from>
    <xdr:to>
      <xdr:col>76</xdr:col>
      <xdr:colOff>165100</xdr:colOff>
      <xdr:row>58</xdr:row>
      <xdr:rowOff>161896</xdr:rowOff>
    </xdr:to>
    <xdr:sp macro="" textlink="">
      <xdr:nvSpPr>
        <xdr:cNvPr id="588" name="楕円 587"/>
        <xdr:cNvSpPr/>
      </xdr:nvSpPr>
      <xdr:spPr>
        <a:xfrm>
          <a:off x="14541500" y="100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153023</xdr:rowOff>
    </xdr:from>
    <xdr:ext cx="534377" cy="259045"/>
    <xdr:sp macro="" textlink="">
      <xdr:nvSpPr>
        <xdr:cNvPr id="589" name="テキスト ボックス 588"/>
        <xdr:cNvSpPr txBox="1"/>
      </xdr:nvSpPr>
      <xdr:spPr>
        <a:xfrm>
          <a:off x="14325111" y="100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151028</xdr:rowOff>
    </xdr:from>
    <xdr:to>
      <xdr:col>72</xdr:col>
      <xdr:colOff>38100</xdr:colOff>
      <xdr:row>58</xdr:row>
      <xdr:rowOff>81178</xdr:rowOff>
    </xdr:to>
    <xdr:sp macro="" textlink="">
      <xdr:nvSpPr>
        <xdr:cNvPr id="590" name="楕円 589"/>
        <xdr:cNvSpPr/>
      </xdr:nvSpPr>
      <xdr:spPr>
        <a:xfrm>
          <a:off x="13652500" y="99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72305</xdr:rowOff>
    </xdr:from>
    <xdr:ext cx="534377" cy="259045"/>
    <xdr:sp macro="" textlink="">
      <xdr:nvSpPr>
        <xdr:cNvPr id="591" name="テキスト ボックス 590"/>
        <xdr:cNvSpPr txBox="1"/>
      </xdr:nvSpPr>
      <xdr:spPr>
        <a:xfrm>
          <a:off x="13436111" y="100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58441</xdr:rowOff>
    </xdr:from>
    <xdr:to>
      <xdr:col>67</xdr:col>
      <xdr:colOff>101600</xdr:colOff>
      <xdr:row>58</xdr:row>
      <xdr:rowOff>160041</xdr:rowOff>
    </xdr:to>
    <xdr:sp macro="" textlink="">
      <xdr:nvSpPr>
        <xdr:cNvPr id="592" name="楕円 591"/>
        <xdr:cNvSpPr/>
      </xdr:nvSpPr>
      <xdr:spPr>
        <a:xfrm>
          <a:off x="12763500" y="100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151168</xdr:rowOff>
    </xdr:from>
    <xdr:ext cx="534377" cy="259045"/>
    <xdr:sp macro="" textlink="">
      <xdr:nvSpPr>
        <xdr:cNvPr id="593" name="テキスト ボックス 592"/>
        <xdr:cNvSpPr txBox="1"/>
      </xdr:nvSpPr>
      <xdr:spPr>
        <a:xfrm>
          <a:off x="12547111" y="100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49828</xdr:rowOff>
    </xdr:from>
    <xdr:to>
      <xdr:col>85</xdr:col>
      <xdr:colOff>127000</xdr:colOff>
      <xdr:row>97</xdr:row>
      <xdr:rowOff>55493</xdr:rowOff>
    </xdr:to>
    <xdr:cxnSp macro="">
      <xdr:nvCxnSpPr>
        <xdr:cNvPr id="679" name="直線コネクタ 678"/>
        <xdr:cNvCxnSpPr/>
      </xdr:nvCxnSpPr>
      <xdr:spPr>
        <a:xfrm flipV="1">
          <a:off x="15481300" y="16680478"/>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55493</xdr:rowOff>
    </xdr:from>
    <xdr:to>
      <xdr:col>81</xdr:col>
      <xdr:colOff>50800</xdr:colOff>
      <xdr:row>97</xdr:row>
      <xdr:rowOff>60221</xdr:rowOff>
    </xdr:to>
    <xdr:cxnSp macro="">
      <xdr:nvCxnSpPr>
        <xdr:cNvPr id="682" name="直線コネクタ 681"/>
        <xdr:cNvCxnSpPr/>
      </xdr:nvCxnSpPr>
      <xdr:spPr>
        <a:xfrm flipV="1">
          <a:off x="14592300" y="16686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57499</xdr:rowOff>
    </xdr:from>
    <xdr:to>
      <xdr:col>76</xdr:col>
      <xdr:colOff>114300</xdr:colOff>
      <xdr:row>97</xdr:row>
      <xdr:rowOff>60221</xdr:rowOff>
    </xdr:to>
    <xdr:cxnSp macro="">
      <xdr:nvCxnSpPr>
        <xdr:cNvPr id="685" name="直線コネクタ 684"/>
        <xdr:cNvCxnSpPr/>
      </xdr:nvCxnSpPr>
      <xdr:spPr>
        <a:xfrm>
          <a:off x="13703300" y="16688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44545</xdr:rowOff>
    </xdr:from>
    <xdr:to>
      <xdr:col>71</xdr:col>
      <xdr:colOff>177800</xdr:colOff>
      <xdr:row>97</xdr:row>
      <xdr:rowOff>57499</xdr:rowOff>
    </xdr:to>
    <xdr:cxnSp macro="">
      <xdr:nvCxnSpPr>
        <xdr:cNvPr id="688" name="直線コネクタ 687"/>
        <xdr:cNvCxnSpPr/>
      </xdr:nvCxnSpPr>
      <xdr:spPr>
        <a:xfrm>
          <a:off x="12814300" y="1667519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170478</xdr:rowOff>
    </xdr:from>
    <xdr:to>
      <xdr:col>85</xdr:col>
      <xdr:colOff>177800</xdr:colOff>
      <xdr:row>97</xdr:row>
      <xdr:rowOff>100628</xdr:rowOff>
    </xdr:to>
    <xdr:sp macro="" textlink="">
      <xdr:nvSpPr>
        <xdr:cNvPr id="698" name="楕円 697"/>
        <xdr:cNvSpPr/>
      </xdr:nvSpPr>
      <xdr:spPr>
        <a:xfrm>
          <a:off x="162687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21905</xdr:rowOff>
    </xdr:from>
    <xdr:ext cx="599010" cy="259045"/>
    <xdr:sp macro="" textlink="">
      <xdr:nvSpPr>
        <xdr:cNvPr id="699" name="公債費該当値テキスト"/>
        <xdr:cNvSpPr txBox="1"/>
      </xdr:nvSpPr>
      <xdr:spPr>
        <a:xfrm>
          <a:off x="16370300" y="164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4693</xdr:rowOff>
    </xdr:from>
    <xdr:to>
      <xdr:col>81</xdr:col>
      <xdr:colOff>101600</xdr:colOff>
      <xdr:row>97</xdr:row>
      <xdr:rowOff>106293</xdr:rowOff>
    </xdr:to>
    <xdr:sp macro="" textlink="">
      <xdr:nvSpPr>
        <xdr:cNvPr id="700" name="楕円 699"/>
        <xdr:cNvSpPr/>
      </xdr:nvSpPr>
      <xdr:spPr>
        <a:xfrm>
          <a:off x="15430500" y="166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122820</xdr:rowOff>
    </xdr:from>
    <xdr:ext cx="599010" cy="259045"/>
    <xdr:sp macro="" textlink="">
      <xdr:nvSpPr>
        <xdr:cNvPr id="701" name="テキスト ボックス 700"/>
        <xdr:cNvSpPr txBox="1"/>
      </xdr:nvSpPr>
      <xdr:spPr>
        <a:xfrm>
          <a:off x="15181795" y="164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9421</xdr:rowOff>
    </xdr:from>
    <xdr:to>
      <xdr:col>76</xdr:col>
      <xdr:colOff>165100</xdr:colOff>
      <xdr:row>97</xdr:row>
      <xdr:rowOff>111021</xdr:rowOff>
    </xdr:to>
    <xdr:sp macro="" textlink="">
      <xdr:nvSpPr>
        <xdr:cNvPr id="702" name="楕円 701"/>
        <xdr:cNvSpPr/>
      </xdr:nvSpPr>
      <xdr:spPr>
        <a:xfrm>
          <a:off x="145415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127548</xdr:rowOff>
    </xdr:from>
    <xdr:ext cx="599010" cy="259045"/>
    <xdr:sp macro="" textlink="">
      <xdr:nvSpPr>
        <xdr:cNvPr id="703" name="テキスト ボックス 702"/>
        <xdr:cNvSpPr txBox="1"/>
      </xdr:nvSpPr>
      <xdr:spPr>
        <a:xfrm>
          <a:off x="14292795" y="164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6699</xdr:rowOff>
    </xdr:from>
    <xdr:to>
      <xdr:col>72</xdr:col>
      <xdr:colOff>38100</xdr:colOff>
      <xdr:row>97</xdr:row>
      <xdr:rowOff>108299</xdr:rowOff>
    </xdr:to>
    <xdr:sp macro="" textlink="">
      <xdr:nvSpPr>
        <xdr:cNvPr id="704" name="楕円 703"/>
        <xdr:cNvSpPr/>
      </xdr:nvSpPr>
      <xdr:spPr>
        <a:xfrm>
          <a:off x="13652500" y="16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124826</xdr:rowOff>
    </xdr:from>
    <xdr:ext cx="599010" cy="259045"/>
    <xdr:sp macro="" textlink="">
      <xdr:nvSpPr>
        <xdr:cNvPr id="705" name="テキスト ボックス 704"/>
        <xdr:cNvSpPr txBox="1"/>
      </xdr:nvSpPr>
      <xdr:spPr>
        <a:xfrm>
          <a:off x="13403795" y="1641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165195</xdr:rowOff>
    </xdr:from>
    <xdr:to>
      <xdr:col>67</xdr:col>
      <xdr:colOff>101600</xdr:colOff>
      <xdr:row>97</xdr:row>
      <xdr:rowOff>95345</xdr:rowOff>
    </xdr:to>
    <xdr:sp macro="" textlink="">
      <xdr:nvSpPr>
        <xdr:cNvPr id="706" name="楕円 705"/>
        <xdr:cNvSpPr/>
      </xdr:nvSpPr>
      <xdr:spPr>
        <a:xfrm>
          <a:off x="12763500" y="166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111872</xdr:rowOff>
    </xdr:from>
    <xdr:ext cx="599010" cy="259045"/>
    <xdr:sp macro="" textlink="">
      <xdr:nvSpPr>
        <xdr:cNvPr id="707" name="テキスト ボックス 706"/>
        <xdr:cNvSpPr txBox="1"/>
      </xdr:nvSpPr>
      <xdr:spPr>
        <a:xfrm>
          <a:off x="12514795" y="1639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土木費は、住民一人当たり２６６，８５２円となっている。決算額全体でみると、土木費のうち</a:t>
          </a:r>
          <a:r>
            <a:rPr kumimoji="1" lang="ja-JP" altLang="en-US" sz="1300">
              <a:solidFill>
                <a:schemeClr val="dk1"/>
              </a:solidFill>
              <a:latin typeface="ＭＳ Ｐゴシック" pitchFamily="50" charset="-128"/>
              <a:ea typeface="ＭＳ Ｐゴシック" pitchFamily="50" charset="-128"/>
              <a:cs typeface="+mn-cs"/>
            </a:rPr>
            <a:t>町道補修及び除排雪に要する経費である</a:t>
          </a:r>
          <a:r>
            <a:rPr kumimoji="1" lang="ja-JP" altLang="en-US" sz="1300">
              <a:latin typeface="ＭＳ Ｐゴシック" panose="020B0600070205080204" pitchFamily="50" charset="-128"/>
              <a:ea typeface="ＭＳ Ｐゴシック" panose="020B0600070205080204" pitchFamily="50" charset="-128"/>
            </a:rPr>
            <a:t>道路橋りょう費が平成２９年度に増嵩していることが要因となっている。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これからも、単年度に事業費負担が偏らないよう平準化を図り、適切な発注に努める。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a:t>
          </a:r>
          <a:r>
            <a:rPr kumimoji="1" lang="ja-JP" altLang="en-US" sz="1300">
              <a:solidFill>
                <a:schemeClr val="dk1"/>
              </a:solidFill>
              <a:latin typeface="ＭＳ Ｐゴシック" pitchFamily="50" charset="-128"/>
              <a:ea typeface="ＭＳ Ｐゴシック" pitchFamily="50" charset="-128"/>
              <a:cs typeface="+mn-cs"/>
            </a:rPr>
            <a:t>平成２９年度に一時的な町道補修にかかる財源として８４百万円の取り崩しを行った事により標準財政規模比が減少している。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実質収支額は、平成２８年度迄は４０百万円前後の横這いで推移してきたが、平成２９年度は一時的な収支不足もあり１４百万円と大きく減少した。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実質単年度収支についても、財政調整基金の取り崩しにより▲１２０百万円と大きく減少した。</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a:t>
          </a:r>
          <a:r>
            <a:rPr kumimoji="1" lang="ja-JP" altLang="en-US" sz="1300">
              <a:latin typeface="ＭＳ Ｐゴシック" pitchFamily="50" charset="-128"/>
              <a:ea typeface="ＭＳ Ｐゴシック" pitchFamily="50" charset="-128"/>
            </a:rPr>
            <a:t>全会計が黒字決算となっているが、平成２９年度一般会計の実質収支額は、一時的な収支不足から１４百万円となり標準財政規模比が減少している。</a:t>
          </a:r>
          <a:endParaRPr kumimoji="1" lang="en-US" altLang="ja-JP" sz="1300">
            <a:latin typeface="ＭＳ Ｐゴシック" pitchFamily="50" charset="-128"/>
            <a:ea typeface="ＭＳ Ｐゴシック" pitchFamily="50" charset="-128"/>
          </a:endParaRPr>
        </a:p>
        <a:p>
          <a:r>
            <a:rPr kumimoji="1" lang="ja-JP" altLang="en-US" sz="1300">
              <a:solidFill>
                <a:schemeClr val="dk1"/>
              </a:solidFill>
              <a:latin typeface="ＭＳ Ｐゴシック" pitchFamily="50" charset="-128"/>
              <a:ea typeface="ＭＳ Ｐゴシック" pitchFamily="50" charset="-128"/>
              <a:cs typeface="+mn-cs"/>
            </a:rPr>
            <a:t>　他の特別会計についてはほぼ同額の決算額で推移している。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3649974</v>
      </c>
      <c r="BO4" s="410"/>
      <c r="BP4" s="410"/>
      <c r="BQ4" s="410"/>
      <c r="BR4" s="410"/>
      <c r="BS4" s="410"/>
      <c r="BT4" s="410"/>
      <c r="BU4" s="411"/>
      <c r="BV4" s="409">
        <v>3310094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0.7</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3635565</v>
      </c>
      <c r="BO5" s="447"/>
      <c r="BP5" s="447"/>
      <c r="BQ5" s="447"/>
      <c r="BR5" s="447"/>
      <c r="BS5" s="447"/>
      <c r="BT5" s="447"/>
      <c r="BU5" s="448"/>
      <c r="BV5" s="446">
        <v>3259214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84.2</v>
      </c>
      <c r="CU5" s="444"/>
      <c r="CV5" s="444"/>
      <c r="CW5" s="444"/>
      <c r="CX5" s="444"/>
      <c r="CY5" s="444"/>
      <c r="CZ5" s="444"/>
      <c r="DA5" s="445"/>
      <c r="DB5" s="443">
        <v>81.099999999999994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14409</v>
      </c>
      <c r="BO6" s="447"/>
      <c r="BP6" s="447"/>
      <c r="BQ6" s="447"/>
      <c r="BR6" s="447"/>
      <c r="BS6" s="447"/>
      <c r="BT6" s="447"/>
      <c r="BU6" s="448"/>
      <c r="BV6" s="446">
        <v>50880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87.6</v>
      </c>
      <c r="CU6" s="484"/>
      <c r="CV6" s="484"/>
      <c r="CW6" s="484"/>
      <c r="CX6" s="484"/>
      <c r="CY6" s="484"/>
      <c r="CZ6" s="484"/>
      <c r="DA6" s="485"/>
      <c r="DB6" s="483">
        <v>84.3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2057606</v>
      </c>
      <c r="CU7" s="447"/>
      <c r="CV7" s="447"/>
      <c r="CW7" s="447"/>
      <c r="CX7" s="447"/>
      <c r="CY7" s="447"/>
      <c r="CZ7" s="447"/>
      <c r="DA7" s="448"/>
      <c r="DB7" s="446">
        <v>2102805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14409</v>
      </c>
      <c r="BO8" s="447"/>
      <c r="BP8" s="447"/>
      <c r="BQ8" s="447"/>
      <c r="BR8" s="447"/>
      <c r="BS8" s="447"/>
      <c r="BT8" s="447"/>
      <c r="BU8" s="448"/>
      <c r="BV8" s="446">
        <v>50880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3091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-36471</v>
      </c>
      <c r="BO9" s="447"/>
      <c r="BP9" s="447"/>
      <c r="BQ9" s="447"/>
      <c r="BR9" s="447"/>
      <c r="BS9" s="447"/>
      <c r="BT9" s="447"/>
      <c r="BU9" s="448"/>
      <c r="BV9" s="446">
        <v>8083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20.100000000000001</v>
      </c>
      <c r="CU9" s="444"/>
      <c r="CV9" s="444"/>
      <c r="CW9" s="444"/>
      <c r="CX9" s="444"/>
      <c r="CY9" s="444"/>
      <c r="CZ9" s="444"/>
      <c r="DA9" s="445"/>
      <c r="DB9" s="443">
        <v>20.399999999999999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3462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336</v>
      </c>
      <c r="BO10" s="447"/>
      <c r="BP10" s="447"/>
      <c r="BQ10" s="447"/>
      <c r="BR10" s="447"/>
      <c r="BS10" s="447"/>
      <c r="BT10" s="447"/>
      <c r="BU10" s="448"/>
      <c r="BV10" s="446">
        <v>448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3020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114</v>
      </c>
      <c r="AV12" s="479"/>
      <c r="AW12" s="479"/>
      <c r="AX12" s="479"/>
      <c r="AY12" s="480" t="s">
        <v>128</v>
      </c>
      <c r="AZ12" s="481"/>
      <c r="BA12" s="481"/>
      <c r="BB12" s="481"/>
      <c r="BC12" s="481"/>
      <c r="BD12" s="481"/>
      <c r="BE12" s="481"/>
      <c r="BF12" s="481"/>
      <c r="BG12" s="481"/>
      <c r="BH12" s="481"/>
      <c r="BI12" s="481"/>
      <c r="BJ12" s="481"/>
      <c r="BK12" s="481"/>
      <c r="BL12" s="481"/>
      <c r="BM12" s="482"/>
      <c r="BN12" s="446">
        <v>83592</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2996</v>
      </c>
      <c r="S13" s="528"/>
      <c r="T13" s="528"/>
      <c r="U13" s="528"/>
      <c r="V13" s="529"/>
      <c r="W13" s="462" t="s">
        <v>131</v>
      </c>
      <c r="X13" s="463"/>
      <c r="Y13" s="463"/>
      <c r="Z13" s="463"/>
      <c r="AA13" s="463"/>
      <c r="AB13" s="453"/>
      <c r="AC13" s="497">
        <v>527</v>
      </c>
      <c r="AD13" s="498"/>
      <c r="AE13" s="498"/>
      <c r="AF13" s="498"/>
      <c r="AG13" s="537"/>
      <c r="AH13" s="497">
        <v>543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-119727</v>
      </c>
      <c r="BO13" s="447"/>
      <c r="BP13" s="447"/>
      <c r="BQ13" s="447"/>
      <c r="BR13" s="447"/>
      <c r="BS13" s="447"/>
      <c r="BT13" s="447"/>
      <c r="BU13" s="448"/>
      <c r="BV13" s="446">
        <v>8531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3110</v>
      </c>
      <c r="S14" s="528"/>
      <c r="T14" s="528"/>
      <c r="U14" s="528"/>
      <c r="V14" s="529"/>
      <c r="W14" s="436"/>
      <c r="X14" s="437"/>
      <c r="Y14" s="437"/>
      <c r="Z14" s="437"/>
      <c r="AA14" s="437"/>
      <c r="AB14" s="426"/>
      <c r="AC14" s="530">
        <v>35.9</v>
      </c>
      <c r="AD14" s="531"/>
      <c r="AE14" s="531"/>
      <c r="AF14" s="531"/>
      <c r="AG14" s="532"/>
      <c r="AH14" s="530">
        <v>34.700000000000003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9.1</v>
      </c>
      <c r="CU14" s="542"/>
      <c r="CV14" s="542"/>
      <c r="CW14" s="542"/>
      <c r="CX14" s="542"/>
      <c r="CY14" s="542"/>
      <c r="CZ14" s="542"/>
      <c r="DA14" s="543"/>
      <c r="DB14" s="541">
        <v>13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3097</v>
      </c>
      <c r="S15" s="528"/>
      <c r="T15" s="528"/>
      <c r="U15" s="528"/>
      <c r="V15" s="529"/>
      <c r="W15" s="462" t="s">
        <v>138</v>
      </c>
      <c r="X15" s="463"/>
      <c r="Y15" s="463"/>
      <c r="Z15" s="463"/>
      <c r="AA15" s="463"/>
      <c r="AB15" s="453"/>
      <c r="AC15" s="497">
        <v>263</v>
      </c>
      <c r="AD15" s="498"/>
      <c r="AE15" s="498"/>
      <c r="AF15" s="498"/>
      <c r="AG15" s="537"/>
      <c r="AH15" s="497">
        <v>287</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308408</v>
      </c>
      <c r="BO15" s="410"/>
      <c r="BP15" s="410"/>
      <c r="BQ15" s="410"/>
      <c r="BR15" s="410"/>
      <c r="BS15" s="410"/>
      <c r="BT15" s="410"/>
      <c r="BU15" s="411"/>
      <c r="BV15" s="409">
        <v>306611</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17.899999999999999</v>
      </c>
      <c r="AD16" s="531"/>
      <c r="AE16" s="531"/>
      <c r="AF16" s="531"/>
      <c r="AG16" s="532"/>
      <c r="AH16" s="530">
        <v>18.3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1901085</v>
      </c>
      <c r="BO16" s="447"/>
      <c r="BP16" s="447"/>
      <c r="BQ16" s="447"/>
      <c r="BR16" s="447"/>
      <c r="BS16" s="447"/>
      <c r="BT16" s="447"/>
      <c r="BU16" s="448"/>
      <c r="BV16" s="446">
        <v>1957431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680</v>
      </c>
      <c r="AD17" s="498"/>
      <c r="AE17" s="498"/>
      <c r="AF17" s="498"/>
      <c r="AG17" s="537"/>
      <c r="AH17" s="497">
        <v>735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385797</v>
      </c>
      <c r="BO17" s="447"/>
      <c r="BP17" s="447"/>
      <c r="BQ17" s="447"/>
      <c r="BR17" s="447"/>
      <c r="BS17" s="447"/>
      <c r="BT17" s="447"/>
      <c r="BU17" s="448"/>
      <c r="BV17" s="446">
        <v>372326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48.64</v>
      </c>
      <c r="M18" s="559"/>
      <c r="N18" s="559"/>
      <c r="O18" s="559"/>
      <c r="P18" s="559"/>
      <c r="Q18" s="559"/>
      <c r="R18" s="560"/>
      <c r="S18" s="560"/>
      <c r="T18" s="560"/>
      <c r="U18" s="560"/>
      <c r="V18" s="561"/>
      <c r="W18" s="464"/>
      <c r="X18" s="465"/>
      <c r="Y18" s="465"/>
      <c r="Z18" s="465"/>
      <c r="AA18" s="465"/>
      <c r="AB18" s="456"/>
      <c r="AC18" s="562">
        <v>46.3</v>
      </c>
      <c r="AD18" s="563"/>
      <c r="AE18" s="563"/>
      <c r="AF18" s="563"/>
      <c r="AG18" s="564"/>
      <c r="AH18" s="562">
        <v>47</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1755674</v>
      </c>
      <c r="BO18" s="447"/>
      <c r="BP18" s="447"/>
      <c r="BQ18" s="447"/>
      <c r="BR18" s="447"/>
      <c r="BS18" s="447"/>
      <c r="BT18" s="447"/>
      <c r="BU18" s="448"/>
      <c r="BV18" s="446">
        <v>1730653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64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2402452</v>
      </c>
      <c r="BO19" s="447"/>
      <c r="BP19" s="447"/>
      <c r="BQ19" s="447"/>
      <c r="BR19" s="447"/>
      <c r="BS19" s="447"/>
      <c r="BT19" s="447"/>
      <c r="BU19" s="448"/>
      <c r="BV19" s="446">
        <v>2380895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1269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2889454</v>
      </c>
      <c r="BO23" s="447"/>
      <c r="BP23" s="447"/>
      <c r="BQ23" s="447"/>
      <c r="BR23" s="447"/>
      <c r="BS23" s="447"/>
      <c r="BT23" s="447"/>
      <c r="BU23" s="448"/>
      <c r="BV23" s="446">
        <v>3072530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6202</v>
      </c>
      <c r="R24" s="498"/>
      <c r="S24" s="498"/>
      <c r="T24" s="498"/>
      <c r="U24" s="498"/>
      <c r="V24" s="537"/>
      <c r="W24" s="596"/>
      <c r="X24" s="584"/>
      <c r="Y24" s="585"/>
      <c r="Z24" s="496" t="s">
        <v>162</v>
      </c>
      <c r="AA24" s="476"/>
      <c r="AB24" s="476"/>
      <c r="AC24" s="476"/>
      <c r="AD24" s="476"/>
      <c r="AE24" s="476"/>
      <c r="AF24" s="476"/>
      <c r="AG24" s="477"/>
      <c r="AH24" s="497">
        <v>57</v>
      </c>
      <c r="AI24" s="498"/>
      <c r="AJ24" s="498"/>
      <c r="AK24" s="498"/>
      <c r="AL24" s="537"/>
      <c r="AM24" s="497">
        <v>184395</v>
      </c>
      <c r="AN24" s="498"/>
      <c r="AO24" s="498"/>
      <c r="AP24" s="498"/>
      <c r="AQ24" s="498"/>
      <c r="AR24" s="537"/>
      <c r="AS24" s="497">
        <v>3235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2325524</v>
      </c>
      <c r="BO24" s="447"/>
      <c r="BP24" s="447"/>
      <c r="BQ24" s="447"/>
      <c r="BR24" s="447"/>
      <c r="BS24" s="447"/>
      <c r="BT24" s="447"/>
      <c r="BU24" s="448"/>
      <c r="BV24" s="446">
        <v>2405199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5994</v>
      </c>
      <c r="R25" s="498"/>
      <c r="S25" s="498"/>
      <c r="T25" s="498"/>
      <c r="U25" s="498"/>
      <c r="V25" s="537"/>
      <c r="W25" s="596"/>
      <c r="X25" s="584"/>
      <c r="Y25" s="585"/>
      <c r="Z25" s="496" t="s">
        <v>165</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5042</v>
      </c>
      <c r="BO25" s="410"/>
      <c r="BP25" s="410"/>
      <c r="BQ25" s="410"/>
      <c r="BR25" s="410"/>
      <c r="BS25" s="410"/>
      <c r="BT25" s="410"/>
      <c r="BU25" s="411"/>
      <c r="BV25" s="409">
        <v>41109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5319</v>
      </c>
      <c r="R26" s="498"/>
      <c r="S26" s="498"/>
      <c r="T26" s="498"/>
      <c r="U26" s="498"/>
      <c r="V26" s="537"/>
      <c r="W26" s="596"/>
      <c r="X26" s="584"/>
      <c r="Y26" s="585"/>
      <c r="Z26" s="496" t="s">
        <v>168</v>
      </c>
      <c r="AA26" s="606"/>
      <c r="AB26" s="606"/>
      <c r="AC26" s="606"/>
      <c r="AD26" s="606"/>
      <c r="AE26" s="606"/>
      <c r="AF26" s="606"/>
      <c r="AG26" s="607"/>
      <c r="AH26" s="497" t="s">
        <v>169</v>
      </c>
      <c r="AI26" s="498"/>
      <c r="AJ26" s="498"/>
      <c r="AK26" s="498"/>
      <c r="AL26" s="537"/>
      <c r="AM26" s="497" t="s">
        <v>122</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2680</v>
      </c>
      <c r="R27" s="498"/>
      <c r="S27" s="498"/>
      <c r="T27" s="498"/>
      <c r="U27" s="498"/>
      <c r="V27" s="537"/>
      <c r="W27" s="596"/>
      <c r="X27" s="584"/>
      <c r="Y27" s="585"/>
      <c r="Z27" s="496" t="s">
        <v>172</v>
      </c>
      <c r="AA27" s="476"/>
      <c r="AB27" s="476"/>
      <c r="AC27" s="476"/>
      <c r="AD27" s="476"/>
      <c r="AE27" s="476"/>
      <c r="AF27" s="476"/>
      <c r="AG27" s="477"/>
      <c r="AH27" s="497" t="s">
        <v>122</v>
      </c>
      <c r="AI27" s="498"/>
      <c r="AJ27" s="498"/>
      <c r="AK27" s="498"/>
      <c r="AL27" s="537"/>
      <c r="AM27" s="497" t="s">
        <v>122</v>
      </c>
      <c r="AN27" s="498"/>
      <c r="AO27" s="498"/>
      <c r="AP27" s="498"/>
      <c r="AQ27" s="498"/>
      <c r="AR27" s="537"/>
      <c r="AS27" s="497" t="s">
        <v>122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122</v>
      </c>
      <c r="BO27" s="620"/>
      <c r="BP27" s="620"/>
      <c r="BQ27" s="620"/>
      <c r="BR27" s="620"/>
      <c r="BS27" s="620"/>
      <c r="BT27" s="620"/>
      <c r="BU27" s="621"/>
      <c r="BV27" s="619" t="s">
        <v>169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2120</v>
      </c>
      <c r="R28" s="498"/>
      <c r="S28" s="498"/>
      <c r="T28" s="498"/>
      <c r="U28" s="498"/>
      <c r="V28" s="537"/>
      <c r="W28" s="596"/>
      <c r="X28" s="584"/>
      <c r="Y28" s="585"/>
      <c r="Z28" s="496" t="s">
        <v>175</v>
      </c>
      <c r="AA28" s="476"/>
      <c r="AB28" s="476"/>
      <c r="AC28" s="476"/>
      <c r="AD28" s="476"/>
      <c r="AE28" s="476"/>
      <c r="AF28" s="476"/>
      <c r="AG28" s="477"/>
      <c r="AH28" s="497" t="s">
        <v>169</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500547</v>
      </c>
      <c r="BO28" s="410"/>
      <c r="BP28" s="410"/>
      <c r="BQ28" s="410"/>
      <c r="BR28" s="410"/>
      <c r="BS28" s="410"/>
      <c r="BT28" s="410"/>
      <c r="BU28" s="411"/>
      <c r="BV28" s="409">
        <v>583803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8</v>
      </c>
      <c r="M29" s="498"/>
      <c r="N29" s="498"/>
      <c r="O29" s="498"/>
      <c r="P29" s="537"/>
      <c r="Q29" s="497">
        <v>1770</v>
      </c>
      <c r="R29" s="498"/>
      <c r="S29" s="498"/>
      <c r="T29" s="498"/>
      <c r="U29" s="498"/>
      <c r="V29" s="537"/>
      <c r="W29" s="597"/>
      <c r="X29" s="598"/>
      <c r="Y29" s="599"/>
      <c r="Z29" s="496" t="s">
        <v>178</v>
      </c>
      <c r="AA29" s="476"/>
      <c r="AB29" s="476"/>
      <c r="AC29" s="476"/>
      <c r="AD29" s="476"/>
      <c r="AE29" s="476"/>
      <c r="AF29" s="476"/>
      <c r="AG29" s="477"/>
      <c r="AH29" s="497">
        <v>57</v>
      </c>
      <c r="AI29" s="498"/>
      <c r="AJ29" s="498"/>
      <c r="AK29" s="498"/>
      <c r="AL29" s="537"/>
      <c r="AM29" s="497">
        <v>184395</v>
      </c>
      <c r="AN29" s="498"/>
      <c r="AO29" s="498"/>
      <c r="AP29" s="498"/>
      <c r="AQ29" s="498"/>
      <c r="AR29" s="537"/>
      <c r="AS29" s="497">
        <v>3235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200806</v>
      </c>
      <c r="BO29" s="447"/>
      <c r="BP29" s="447"/>
      <c r="BQ29" s="447"/>
      <c r="BR29" s="447"/>
      <c r="BS29" s="447"/>
      <c r="BT29" s="447"/>
      <c r="BU29" s="448"/>
      <c r="BV29" s="446">
        <v>200746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441731</v>
      </c>
      <c r="BO30" s="620"/>
      <c r="BP30" s="620"/>
      <c r="BQ30" s="620"/>
      <c r="BR30" s="620"/>
      <c r="BS30" s="620"/>
      <c r="BT30" s="620"/>
      <c r="BU30" s="621"/>
      <c r="BV30" s="619">
        <v>425864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北空知衛生センター組合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妹背牛振興公社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深川地区消防組合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北空知葬斎組合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北空知衛生施設組合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中・北空知廃棄物処理広域連合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北空知広域水道企業団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空知教育センター組合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北空知圏学校給食組合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549</v>
      </c>
      <c r="D34" s="1224"/>
      <c r="E34" s="1225"/>
      <c r="F34" s="32">
        <v>1.47</v>
      </c>
      <c r="G34" s="33">
        <v>1.41</v>
      </c>
      <c r="H34" s="33">
        <v>0.28999999999999998</v>
      </c>
      <c r="I34" s="33">
        <v>0.61</v>
      </c>
      <c r="J34" s="34">
        <v>1.2</v>
      </c>
      <c r="K34" s="22"/>
      <c r="L34" s="22"/>
      <c r="M34" s="22"/>
      <c r="N34" s="22"/>
      <c r="O34" s="22"/>
      <c r="P34" s="22"/>
    </row>
    <row r="35" spans="1:16" ht="39" customHeight="1">
      <c r="A35" s="22"/>
      <c r="B35" s="35"/>
      <c r="C35" s="1218" t="s">
        <v>550</v>
      </c>
      <c r="D35" s="1219"/>
      <c r="E35" s="1220"/>
      <c r="F35" s="36">
        <v>1.76</v>
      </c>
      <c r="G35" s="37">
        <v>1.63</v>
      </c>
      <c r="H35" s="37">
        <v>1.99</v>
      </c>
      <c r="I35" s="37">
        <v>2.41</v>
      </c>
      <c r="J35" s="38">
        <v>0.7</v>
      </c>
      <c r="K35" s="22"/>
      <c r="L35" s="22"/>
      <c r="M35" s="22"/>
      <c r="N35" s="22"/>
      <c r="O35" s="22"/>
      <c r="P35" s="22"/>
    </row>
    <row r="36" spans="1:16" ht="39" customHeight="1">
      <c r="A36" s="22"/>
      <c r="B36" s="35"/>
      <c r="C36" s="1218" t="s">
        <v>551</v>
      </c>
      <c r="D36" s="1219"/>
      <c r="E36" s="1220"/>
      <c r="F36" s="36">
        <v>0.27</v>
      </c>
      <c r="G36" s="37">
        <v>0.26</v>
      </c>
      <c r="H36" s="37">
        <v>0.23</v>
      </c>
      <c r="I36" s="37">
        <v>0.48</v>
      </c>
      <c r="J36" s="38">
        <v>0.5</v>
      </c>
      <c r="K36" s="22"/>
      <c r="L36" s="22"/>
      <c r="M36" s="22"/>
      <c r="N36" s="22"/>
      <c r="O36" s="22"/>
      <c r="P36" s="22"/>
    </row>
    <row r="37" spans="1:16" ht="39" customHeight="1">
      <c r="A37" s="22"/>
      <c r="B37" s="35"/>
      <c r="C37" s="1218" t="s">
        <v>552</v>
      </c>
      <c r="D37" s="1219"/>
      <c r="E37" s="1220"/>
      <c r="F37" s="36">
        <v>0</v>
      </c>
      <c r="G37" s="37">
        <v>0</v>
      </c>
      <c r="H37" s="37">
        <v>0</v>
      </c>
      <c r="I37" s="37">
        <v>0.1</v>
      </c>
      <c r="J37" s="38">
        <v>0.28999999999999998</v>
      </c>
      <c r="K37" s="22"/>
      <c r="L37" s="22"/>
      <c r="M37" s="22"/>
      <c r="N37" s="22"/>
      <c r="O37" s="22"/>
      <c r="P37" s="22"/>
    </row>
    <row r="38" spans="1:16" ht="39" customHeight="1">
      <c r="A38" s="22"/>
      <c r="B38" s="35"/>
      <c r="C38" s="1218" t="s">
        <v>553</v>
      </c>
      <c r="D38" s="1219"/>
      <c r="E38" s="1220"/>
      <c r="F38" s="36">
        <v>0.02</v>
      </c>
      <c r="G38" s="37">
        <v>0.02</v>
      </c>
      <c r="H38" s="37">
        <v>0.02</v>
      </c>
      <c r="I38" s="37">
        <v>0.02</v>
      </c>
      <c r="J38" s="38">
        <v>0.01</v>
      </c>
      <c r="K38" s="22"/>
      <c r="L38" s="22"/>
      <c r="M38" s="22"/>
      <c r="N38" s="22"/>
      <c r="O38" s="22"/>
      <c r="P38" s="22"/>
    </row>
    <row r="39" spans="1:16" ht="39" customHeight="1">
      <c r="A39" s="22"/>
      <c r="B39" s="35"/>
      <c r="C39" s="1218" t="s">
        <v>554</v>
      </c>
      <c r="D39" s="1219"/>
      <c r="E39" s="1220"/>
      <c r="F39" s="36">
        <v>0</v>
      </c>
      <c r="G39" s="37">
        <v>0</v>
      </c>
      <c r="H39" s="37">
        <v>0</v>
      </c>
      <c r="I39" s="37">
        <v>0</v>
      </c>
      <c r="J39" s="38">
        <v>0</v>
      </c>
      <c r="K39" s="22"/>
      <c r="L39" s="22"/>
      <c r="M39" s="22"/>
      <c r="N39" s="22"/>
      <c r="O39" s="22"/>
      <c r="P39" s="22"/>
    </row>
    <row r="40" spans="1:16" ht="39" customHeight="1">
      <c r="A40" s="22"/>
      <c r="B40" s="35"/>
      <c r="C40" s="1218" t="s">
        <v>555</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557</v>
      </c>
      <c r="D43" s="1222"/>
      <c r="E43" s="1223"/>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11</v>
      </c>
      <c r="C45" s="1235"/>
      <c r="D45" s="58"/>
      <c r="E45" s="1240" t="s">
        <v>12</v>
      </c>
      <c r="F45" s="1240"/>
      <c r="G45" s="1240"/>
      <c r="H45" s="1240"/>
      <c r="I45" s="1240"/>
      <c r="J45" s="1241"/>
      <c r="K45" s="59">
        <v>599</v>
      </c>
      <c r="L45" s="60">
        <v>561</v>
      </c>
      <c r="M45" s="60">
        <v>548</v>
      </c>
      <c r="N45" s="60">
        <v>542</v>
      </c>
      <c r="O45" s="61">
        <v>535</v>
      </c>
      <c r="P45" s="48"/>
      <c r="Q45" s="48"/>
      <c r="R45" s="48"/>
      <c r="S45" s="48"/>
      <c r="T45" s="48"/>
      <c r="U45" s="48"/>
    </row>
    <row r="46" spans="1:21" ht="30.75" customHeight="1">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15</v>
      </c>
      <c r="F48" s="1228"/>
      <c r="G48" s="1228"/>
      <c r="H48" s="1228"/>
      <c r="I48" s="1228"/>
      <c r="J48" s="1229"/>
      <c r="K48" s="63">
        <v>85</v>
      </c>
      <c r="L48" s="64">
        <v>84</v>
      </c>
      <c r="M48" s="64">
        <v>86</v>
      </c>
      <c r="N48" s="64">
        <v>90</v>
      </c>
      <c r="O48" s="65">
        <v>109</v>
      </c>
      <c r="P48" s="48"/>
      <c r="Q48" s="48"/>
      <c r="R48" s="48"/>
      <c r="S48" s="48"/>
      <c r="T48" s="48"/>
      <c r="U48" s="48"/>
    </row>
    <row r="49" spans="1:21" ht="30.75" customHeight="1">
      <c r="A49" s="48"/>
      <c r="B49" s="1236"/>
      <c r="C49" s="1237"/>
      <c r="D49" s="62"/>
      <c r="E49" s="1228" t="s">
        <v>16</v>
      </c>
      <c r="F49" s="1228"/>
      <c r="G49" s="1228"/>
      <c r="H49" s="1228"/>
      <c r="I49" s="1228"/>
      <c r="J49" s="1229"/>
      <c r="K49" s="63">
        <v>34</v>
      </c>
      <c r="L49" s="64">
        <v>27</v>
      </c>
      <c r="M49" s="64">
        <v>16</v>
      </c>
      <c r="N49" s="64">
        <v>16</v>
      </c>
      <c r="O49" s="65">
        <v>15</v>
      </c>
      <c r="P49" s="48"/>
      <c r="Q49" s="48"/>
      <c r="R49" s="48"/>
      <c r="S49" s="48"/>
      <c r="T49" s="48"/>
      <c r="U49" s="48"/>
    </row>
    <row r="50" spans="1:21" ht="30.75" customHeight="1">
      <c r="A50" s="48"/>
      <c r="B50" s="1236"/>
      <c r="C50" s="1237"/>
      <c r="D50" s="62"/>
      <c r="E50" s="1228" t="s">
        <v>17</v>
      </c>
      <c r="F50" s="1228"/>
      <c r="G50" s="1228"/>
      <c r="H50" s="1228"/>
      <c r="I50" s="1228"/>
      <c r="J50" s="1229"/>
      <c r="K50" s="63">
        <v>33</v>
      </c>
      <c r="L50" s="64">
        <v>33</v>
      </c>
      <c r="M50" s="64">
        <v>33</v>
      </c>
      <c r="N50" s="64">
        <v>33</v>
      </c>
      <c r="O50" s="65">
        <v>33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527</v>
      </c>
      <c r="L52" s="64">
        <v>513</v>
      </c>
      <c r="M52" s="64">
        <v>502</v>
      </c>
      <c r="N52" s="64">
        <v>509</v>
      </c>
      <c r="O52" s="65">
        <v>494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224</v>
      </c>
      <c r="L53" s="69">
        <v>192</v>
      </c>
      <c r="M53" s="69">
        <v>181</v>
      </c>
      <c r="N53" s="69">
        <v>172</v>
      </c>
      <c r="O53" s="70">
        <v>198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42" t="s">
        <v>24</v>
      </c>
      <c r="C41" s="1243"/>
      <c r="D41" s="81"/>
      <c r="E41" s="1248" t="s">
        <v>25</v>
      </c>
      <c r="F41" s="1248"/>
      <c r="G41" s="1248"/>
      <c r="H41" s="1249"/>
      <c r="I41" s="82">
        <v>3802</v>
      </c>
      <c r="J41" s="83">
        <v>3619</v>
      </c>
      <c r="K41" s="83">
        <v>3395</v>
      </c>
      <c r="L41" s="83">
        <v>3073</v>
      </c>
      <c r="M41" s="84">
        <v>2889</v>
      </c>
    </row>
    <row r="42" spans="2:13" ht="27.75" customHeight="1">
      <c r="B42" s="1244"/>
      <c r="C42" s="1245"/>
      <c r="D42" s="85"/>
      <c r="E42" s="1250" t="s">
        <v>26</v>
      </c>
      <c r="F42" s="1250"/>
      <c r="G42" s="1250"/>
      <c r="H42" s="1251"/>
      <c r="I42" s="86">
        <v>126</v>
      </c>
      <c r="J42" s="87">
        <v>95</v>
      </c>
      <c r="K42" s="87">
        <v>64</v>
      </c>
      <c r="L42" s="87">
        <v>32</v>
      </c>
      <c r="M42" s="88" t="s">
        <v>499</v>
      </c>
    </row>
    <row r="43" spans="2:13" ht="27.75" customHeight="1">
      <c r="B43" s="1244"/>
      <c r="C43" s="1245"/>
      <c r="D43" s="85"/>
      <c r="E43" s="1250" t="s">
        <v>27</v>
      </c>
      <c r="F43" s="1250"/>
      <c r="G43" s="1250"/>
      <c r="H43" s="1251"/>
      <c r="I43" s="86">
        <v>695</v>
      </c>
      <c r="J43" s="87">
        <v>932</v>
      </c>
      <c r="K43" s="87">
        <v>930</v>
      </c>
      <c r="L43" s="87">
        <v>918</v>
      </c>
      <c r="M43" s="88">
        <v>991</v>
      </c>
    </row>
    <row r="44" spans="2:13" ht="27.75" customHeight="1">
      <c r="B44" s="1244"/>
      <c r="C44" s="1245"/>
      <c r="D44" s="85"/>
      <c r="E44" s="1250" t="s">
        <v>28</v>
      </c>
      <c r="F44" s="1250"/>
      <c r="G44" s="1250"/>
      <c r="H44" s="1251"/>
      <c r="I44" s="86">
        <v>95</v>
      </c>
      <c r="J44" s="87">
        <v>69</v>
      </c>
      <c r="K44" s="87">
        <v>53</v>
      </c>
      <c r="L44" s="87">
        <v>37</v>
      </c>
      <c r="M44" s="88">
        <v>22</v>
      </c>
    </row>
    <row r="45" spans="2:13" ht="27.75" customHeight="1">
      <c r="B45" s="1244"/>
      <c r="C45" s="1245"/>
      <c r="D45" s="85"/>
      <c r="E45" s="1250" t="s">
        <v>29</v>
      </c>
      <c r="F45" s="1250"/>
      <c r="G45" s="1250"/>
      <c r="H45" s="1251"/>
      <c r="I45" s="86">
        <v>940</v>
      </c>
      <c r="J45" s="87">
        <v>938</v>
      </c>
      <c r="K45" s="87">
        <v>917</v>
      </c>
      <c r="L45" s="87">
        <v>896</v>
      </c>
      <c r="M45" s="88">
        <v>871</v>
      </c>
    </row>
    <row r="46" spans="2:13" ht="27.75" customHeight="1">
      <c r="B46" s="1244"/>
      <c r="C46" s="1245"/>
      <c r="D46" s="89"/>
      <c r="E46" s="1250" t="s">
        <v>30</v>
      </c>
      <c r="F46" s="1250"/>
      <c r="G46" s="1250"/>
      <c r="H46" s="1251"/>
      <c r="I46" s="86" t="s">
        <v>499</v>
      </c>
      <c r="J46" s="87" t="s">
        <v>499</v>
      </c>
      <c r="K46" s="87" t="s">
        <v>499</v>
      </c>
      <c r="L46" s="87" t="s">
        <v>499</v>
      </c>
      <c r="M46" s="88" t="s">
        <v>499</v>
      </c>
    </row>
    <row r="47" spans="2:13" ht="27.75" customHeight="1">
      <c r="B47" s="1244"/>
      <c r="C47" s="1245"/>
      <c r="D47" s="90"/>
      <c r="E47" s="1252" t="s">
        <v>31</v>
      </c>
      <c r="F47" s="1253"/>
      <c r="G47" s="1253"/>
      <c r="H47" s="1254"/>
      <c r="I47" s="86" t="s">
        <v>499</v>
      </c>
      <c r="J47" s="87" t="s">
        <v>499</v>
      </c>
      <c r="K47" s="87" t="s">
        <v>499</v>
      </c>
      <c r="L47" s="87" t="s">
        <v>499</v>
      </c>
      <c r="M47" s="88" t="s">
        <v>499</v>
      </c>
    </row>
    <row r="48" spans="2:13" ht="27.75" customHeight="1">
      <c r="B48" s="1244"/>
      <c r="C48" s="1245"/>
      <c r="D48" s="85"/>
      <c r="E48" s="1250" t="s">
        <v>32</v>
      </c>
      <c r="F48" s="1250"/>
      <c r="G48" s="1250"/>
      <c r="H48" s="1251"/>
      <c r="I48" s="86" t="s">
        <v>499</v>
      </c>
      <c r="J48" s="87" t="s">
        <v>499</v>
      </c>
      <c r="K48" s="87" t="s">
        <v>499</v>
      </c>
      <c r="L48" s="87" t="s">
        <v>499</v>
      </c>
      <c r="M48" s="88" t="s">
        <v>499</v>
      </c>
    </row>
    <row r="49" spans="2:13" ht="27.75" customHeight="1">
      <c r="B49" s="1246"/>
      <c r="C49" s="1247"/>
      <c r="D49" s="85"/>
      <c r="E49" s="1250" t="s">
        <v>33</v>
      </c>
      <c r="F49" s="1250"/>
      <c r="G49" s="1250"/>
      <c r="H49" s="1251"/>
      <c r="I49" s="86" t="s">
        <v>499</v>
      </c>
      <c r="J49" s="87" t="s">
        <v>499</v>
      </c>
      <c r="K49" s="87" t="s">
        <v>499</v>
      </c>
      <c r="L49" s="87" t="s">
        <v>499</v>
      </c>
      <c r="M49" s="88" t="s">
        <v>499</v>
      </c>
    </row>
    <row r="50" spans="2:13" ht="27.75" customHeight="1">
      <c r="B50" s="1255" t="s">
        <v>34</v>
      </c>
      <c r="C50" s="1256"/>
      <c r="D50" s="91"/>
      <c r="E50" s="1250" t="s">
        <v>35</v>
      </c>
      <c r="F50" s="1250"/>
      <c r="G50" s="1250"/>
      <c r="H50" s="1251"/>
      <c r="I50" s="86">
        <v>1062</v>
      </c>
      <c r="J50" s="87">
        <v>1090</v>
      </c>
      <c r="K50" s="87">
        <v>1219</v>
      </c>
      <c r="L50" s="87">
        <v>1290</v>
      </c>
      <c r="M50" s="88">
        <v>1243</v>
      </c>
    </row>
    <row r="51" spans="2:13" ht="27.75" customHeight="1">
      <c r="B51" s="1244"/>
      <c r="C51" s="1245"/>
      <c r="D51" s="85"/>
      <c r="E51" s="1250" t="s">
        <v>36</v>
      </c>
      <c r="F51" s="1250"/>
      <c r="G51" s="1250"/>
      <c r="H51" s="1251"/>
      <c r="I51" s="86">
        <v>392</v>
      </c>
      <c r="J51" s="87">
        <v>366</v>
      </c>
      <c r="K51" s="87">
        <v>448</v>
      </c>
      <c r="L51" s="87">
        <v>456</v>
      </c>
      <c r="M51" s="88">
        <v>486</v>
      </c>
    </row>
    <row r="52" spans="2:13" ht="27.75" customHeight="1">
      <c r="B52" s="1246"/>
      <c r="C52" s="1247"/>
      <c r="D52" s="85"/>
      <c r="E52" s="1250" t="s">
        <v>37</v>
      </c>
      <c r="F52" s="1250"/>
      <c r="G52" s="1250"/>
      <c r="H52" s="1251"/>
      <c r="I52" s="86">
        <v>3425</v>
      </c>
      <c r="J52" s="87">
        <v>3322</v>
      </c>
      <c r="K52" s="87">
        <v>3136</v>
      </c>
      <c r="L52" s="87">
        <v>2990</v>
      </c>
      <c r="M52" s="88">
        <v>2894</v>
      </c>
    </row>
    <row r="53" spans="2:13" ht="27.75" customHeight="1" thickBot="1">
      <c r="B53" s="1257" t="s">
        <v>38</v>
      </c>
      <c r="C53" s="1258"/>
      <c r="D53" s="92"/>
      <c r="E53" s="1259" t="s">
        <v>39</v>
      </c>
      <c r="F53" s="1259"/>
      <c r="G53" s="1259"/>
      <c r="H53" s="1260"/>
      <c r="I53" s="93">
        <v>778</v>
      </c>
      <c r="J53" s="94">
        <v>875</v>
      </c>
      <c r="K53" s="94">
        <v>556</v>
      </c>
      <c r="L53" s="94">
        <v>220</v>
      </c>
      <c r="M53" s="95">
        <v>150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69" t="s">
        <v>42</v>
      </c>
      <c r="D55" s="1269"/>
      <c r="E55" s="1270"/>
      <c r="F55" s="107">
        <v>583</v>
      </c>
      <c r="G55" s="107">
        <v>584</v>
      </c>
      <c r="H55" s="108">
        <v>501</v>
      </c>
    </row>
    <row r="56" spans="2:8" ht="52.5" customHeight="1">
      <c r="B56" s="109"/>
      <c r="C56" s="1271" t="s">
        <v>43</v>
      </c>
      <c r="D56" s="1271"/>
      <c r="E56" s="1272"/>
      <c r="F56" s="110">
        <v>201</v>
      </c>
      <c r="G56" s="110">
        <v>201</v>
      </c>
      <c r="H56" s="111">
        <v>201</v>
      </c>
    </row>
    <row r="57" spans="2:8" ht="53.25" customHeight="1">
      <c r="B57" s="109"/>
      <c r="C57" s="1273" t="s">
        <v>44</v>
      </c>
      <c r="D57" s="1273"/>
      <c r="E57" s="1274"/>
      <c r="F57" s="112">
        <v>356</v>
      </c>
      <c r="G57" s="112">
        <v>426</v>
      </c>
      <c r="H57" s="113">
        <v>442</v>
      </c>
    </row>
    <row r="58" spans="2:8" ht="45.75" customHeight="1">
      <c r="B58" s="114"/>
      <c r="C58" s="1261" t="s">
        <v>570</v>
      </c>
      <c r="D58" s="1262"/>
      <c r="E58" s="1263"/>
      <c r="F58" s="115">
        <v>137</v>
      </c>
      <c r="G58" s="115">
        <v>208</v>
      </c>
      <c r="H58" s="116">
        <v>211</v>
      </c>
    </row>
    <row r="59" spans="2:8" ht="45.75" customHeight="1">
      <c r="B59" s="114"/>
      <c r="C59" s="1261" t="s">
        <v>571</v>
      </c>
      <c r="D59" s="1262"/>
      <c r="E59" s="1263"/>
      <c r="F59" s="115">
        <v>14</v>
      </c>
      <c r="G59" s="115">
        <v>45</v>
      </c>
      <c r="H59" s="116">
        <v>89</v>
      </c>
    </row>
    <row r="60" spans="2:8" ht="45.75" customHeight="1">
      <c r="B60" s="114"/>
      <c r="C60" s="1261" t="s">
        <v>572</v>
      </c>
      <c r="D60" s="1262"/>
      <c r="E60" s="1263"/>
      <c r="F60" s="115">
        <v>56</v>
      </c>
      <c r="G60" s="115">
        <v>53</v>
      </c>
      <c r="H60" s="116">
        <v>49</v>
      </c>
    </row>
    <row r="61" spans="2:8" ht="45.75" customHeight="1">
      <c r="B61" s="114"/>
      <c r="C61" s="1261" t="s">
        <v>573</v>
      </c>
      <c r="D61" s="1262"/>
      <c r="E61" s="1263"/>
      <c r="F61" s="115">
        <v>43</v>
      </c>
      <c r="G61" s="115">
        <v>43</v>
      </c>
      <c r="H61" s="116">
        <v>43</v>
      </c>
    </row>
    <row r="62" spans="2:8" ht="45.75" customHeight="1" thickBot="1">
      <c r="B62" s="117"/>
      <c r="C62" s="1264" t="s">
        <v>574</v>
      </c>
      <c r="D62" s="1265"/>
      <c r="E62" s="1266"/>
      <c r="F62" s="118">
        <v>87</v>
      </c>
      <c r="G62" s="118">
        <v>58</v>
      </c>
      <c r="H62" s="119">
        <v>31</v>
      </c>
    </row>
    <row r="63" spans="2:8" ht="52.5" customHeight="1" thickBot="1">
      <c r="B63" s="120"/>
      <c r="C63" s="1267" t="s">
        <v>45</v>
      </c>
      <c r="D63" s="1267"/>
      <c r="E63" s="1268"/>
      <c r="F63" s="121">
        <v>1140</v>
      </c>
      <c r="G63" s="121">
        <v>1210</v>
      </c>
      <c r="H63" s="122">
        <v>1143</v>
      </c>
    </row>
    <row r="64" spans="2:8" ht="15" customHeight="1"/>
    <row r="65" ht="0" hidden="1" customHeight="1"/>
    <row r="66" ht="0" hidden="1" customHeight="1"/>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578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580</v>
      </c>
      <c r="AO51" s="1292"/>
      <c r="AP51" s="1292"/>
      <c r="AQ51" s="1292"/>
      <c r="AR51" s="1292"/>
      <c r="AS51" s="1292"/>
      <c r="AT51" s="1292"/>
      <c r="AU51" s="1292"/>
      <c r="AV51" s="1292"/>
      <c r="AW51" s="1292"/>
      <c r="AX51" s="1292"/>
      <c r="AY51" s="1292"/>
      <c r="AZ51" s="1292"/>
      <c r="BA51" s="1292"/>
      <c r="BB51" s="1292" t="s">
        <v>581</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32.1</v>
      </c>
      <c r="CG51" s="1290"/>
      <c r="CH51" s="1290"/>
      <c r="CI51" s="1290"/>
      <c r="CJ51" s="1290"/>
      <c r="CK51" s="1290"/>
      <c r="CL51" s="1290"/>
      <c r="CM51" s="1290"/>
      <c r="CN51" s="1290">
        <v>13</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582</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59.9</v>
      </c>
      <c r="CG53" s="1290"/>
      <c r="CH53" s="1290"/>
      <c r="CI53" s="1290"/>
      <c r="CJ53" s="1290"/>
      <c r="CK53" s="1290"/>
      <c r="CL53" s="1290"/>
      <c r="CM53" s="1290"/>
      <c r="CN53" s="1290">
        <v>61.9</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583</v>
      </c>
      <c r="AO55" s="1288"/>
      <c r="AP55" s="1288"/>
      <c r="AQ55" s="1288"/>
      <c r="AR55" s="1288"/>
      <c r="AS55" s="1288"/>
      <c r="AT55" s="1288"/>
      <c r="AU55" s="1288"/>
      <c r="AV55" s="1288"/>
      <c r="AW55" s="1288"/>
      <c r="AX55" s="1288"/>
      <c r="AY55" s="1288"/>
      <c r="AZ55" s="1288"/>
      <c r="BA55" s="1288"/>
      <c r="BB55" s="1292" t="s">
        <v>581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582</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54.2</v>
      </c>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c r="B73" s="374"/>
      <c r="G73" s="1295"/>
      <c r="H73" s="1295"/>
      <c r="I73" s="1295"/>
      <c r="J73" s="1295"/>
      <c r="K73" s="1296"/>
      <c r="L73" s="1296"/>
      <c r="M73" s="1296"/>
      <c r="N73" s="1296"/>
      <c r="AM73" s="383"/>
      <c r="AN73" s="1292" t="s">
        <v>580</v>
      </c>
      <c r="AO73" s="1292"/>
      <c r="AP73" s="1292"/>
      <c r="AQ73" s="1292"/>
      <c r="AR73" s="1292"/>
      <c r="AS73" s="1292"/>
      <c r="AT73" s="1292"/>
      <c r="AU73" s="1292"/>
      <c r="AV73" s="1292"/>
      <c r="AW73" s="1292"/>
      <c r="AX73" s="1292"/>
      <c r="AY73" s="1292"/>
      <c r="AZ73" s="1292"/>
      <c r="BA73" s="1292"/>
      <c r="BB73" s="1292" t="s">
        <v>581</v>
      </c>
      <c r="BC73" s="1292"/>
      <c r="BD73" s="1292"/>
      <c r="BE73" s="1292"/>
      <c r="BF73" s="1292"/>
      <c r="BG73" s="1292"/>
      <c r="BH73" s="1292"/>
      <c r="BI73" s="1292"/>
      <c r="BJ73" s="1292"/>
      <c r="BK73" s="1292"/>
      <c r="BL73" s="1292"/>
      <c r="BM73" s="1292"/>
      <c r="BN73" s="1292"/>
      <c r="BO73" s="1292"/>
      <c r="BP73" s="1290">
        <v>45.9</v>
      </c>
      <c r="BQ73" s="1290"/>
      <c r="BR73" s="1290"/>
      <c r="BS73" s="1290"/>
      <c r="BT73" s="1290"/>
      <c r="BU73" s="1290"/>
      <c r="BV73" s="1290"/>
      <c r="BW73" s="1290"/>
      <c r="BX73" s="1290">
        <v>53</v>
      </c>
      <c r="BY73" s="1290"/>
      <c r="BZ73" s="1290"/>
      <c r="CA73" s="1290"/>
      <c r="CB73" s="1290"/>
      <c r="CC73" s="1290"/>
      <c r="CD73" s="1290"/>
      <c r="CE73" s="1290"/>
      <c r="CF73" s="1290">
        <v>32.1</v>
      </c>
      <c r="CG73" s="1290"/>
      <c r="CH73" s="1290"/>
      <c r="CI73" s="1290"/>
      <c r="CJ73" s="1290"/>
      <c r="CK73" s="1290"/>
      <c r="CL73" s="1290"/>
      <c r="CM73" s="1290"/>
      <c r="CN73" s="1290">
        <v>13</v>
      </c>
      <c r="CO73" s="1290"/>
      <c r="CP73" s="1290"/>
      <c r="CQ73" s="1290"/>
      <c r="CR73" s="1290"/>
      <c r="CS73" s="1290"/>
      <c r="CT73" s="1290"/>
      <c r="CU73" s="1290"/>
      <c r="CV73" s="1290">
        <v>9.1</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586</v>
      </c>
      <c r="BC75" s="1292"/>
      <c r="BD75" s="1292"/>
      <c r="BE75" s="1292"/>
      <c r="BF75" s="1292"/>
      <c r="BG75" s="1292"/>
      <c r="BH75" s="1292"/>
      <c r="BI75" s="1292"/>
      <c r="BJ75" s="1292"/>
      <c r="BK75" s="1292"/>
      <c r="BL75" s="1292"/>
      <c r="BM75" s="1292"/>
      <c r="BN75" s="1292"/>
      <c r="BO75" s="1292"/>
      <c r="BP75" s="1290">
        <v>13.2</v>
      </c>
      <c r="BQ75" s="1290"/>
      <c r="BR75" s="1290"/>
      <c r="BS75" s="1290"/>
      <c r="BT75" s="1290"/>
      <c r="BU75" s="1290"/>
      <c r="BV75" s="1290"/>
      <c r="BW75" s="1290"/>
      <c r="BX75" s="1290">
        <v>13</v>
      </c>
      <c r="BY75" s="1290"/>
      <c r="BZ75" s="1290"/>
      <c r="CA75" s="1290"/>
      <c r="CB75" s="1290"/>
      <c r="CC75" s="1290"/>
      <c r="CD75" s="1290"/>
      <c r="CE75" s="1290"/>
      <c r="CF75" s="1290">
        <v>11.7</v>
      </c>
      <c r="CG75" s="1290"/>
      <c r="CH75" s="1290"/>
      <c r="CI75" s="1290"/>
      <c r="CJ75" s="1290"/>
      <c r="CK75" s="1290"/>
      <c r="CL75" s="1290"/>
      <c r="CM75" s="1290"/>
      <c r="CN75" s="1290">
        <v>10.7</v>
      </c>
      <c r="CO75" s="1290"/>
      <c r="CP75" s="1290"/>
      <c r="CQ75" s="1290"/>
      <c r="CR75" s="1290"/>
      <c r="CS75" s="1290"/>
      <c r="CT75" s="1290"/>
      <c r="CU75" s="1290"/>
      <c r="CV75" s="1290">
        <v>10.8</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583</v>
      </c>
      <c r="AO77" s="1288"/>
      <c r="AP77" s="1288"/>
      <c r="AQ77" s="1288"/>
      <c r="AR77" s="1288"/>
      <c r="AS77" s="1288"/>
      <c r="AT77" s="1288"/>
      <c r="AU77" s="1288"/>
      <c r="AV77" s="1288"/>
      <c r="AW77" s="1288"/>
      <c r="AX77" s="1288"/>
      <c r="AY77" s="1288"/>
      <c r="AZ77" s="1288"/>
      <c r="BA77" s="1288"/>
      <c r="BB77" s="1292" t="s">
        <v>581</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586</v>
      </c>
      <c r="BC79" s="1292"/>
      <c r="BD79" s="1292"/>
      <c r="BE79" s="1292"/>
      <c r="BF79" s="1292"/>
      <c r="BG79" s="1292"/>
      <c r="BH79" s="1292"/>
      <c r="BI79" s="1292"/>
      <c r="BJ79" s="1292"/>
      <c r="BK79" s="1292"/>
      <c r="BL79" s="1292"/>
      <c r="BM79" s="1292"/>
      <c r="BN79" s="1292"/>
      <c r="BO79" s="1292"/>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540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175373</v>
      </c>
      <c r="E3" s="141"/>
      <c r="F3" s="142">
        <v>316331</v>
      </c>
      <c r="G3" s="143"/>
      <c r="H3" s="144"/>
    </row>
    <row r="4" spans="1:8">
      <c r="A4" s="145"/>
      <c r="B4" s="146"/>
      <c r="C4" s="147"/>
      <c r="D4" s="148">
        <v>81633</v>
      </c>
      <c r="E4" s="149"/>
      <c r="F4" s="150">
        <v>106387</v>
      </c>
      <c r="G4" s="151"/>
      <c r="H4" s="152"/>
    </row>
    <row r="5" spans="1:8">
      <c r="A5" s="133" t="s">
        <v>534</v>
      </c>
      <c r="B5" s="138"/>
      <c r="C5" s="139"/>
      <c r="D5" s="140">
        <v>73155</v>
      </c>
      <c r="E5" s="141"/>
      <c r="F5" s="142">
        <v>333013</v>
      </c>
      <c r="G5" s="143"/>
      <c r="H5" s="144"/>
    </row>
    <row r="6" spans="1:8">
      <c r="A6" s="145"/>
      <c r="B6" s="146"/>
      <c r="C6" s="147"/>
      <c r="D6" s="148">
        <v>50587</v>
      </c>
      <c r="E6" s="149"/>
      <c r="F6" s="150">
        <v>126732</v>
      </c>
      <c r="G6" s="151"/>
      <c r="H6" s="152"/>
    </row>
    <row r="7" spans="1:8">
      <c r="A7" s="133" t="s">
        <v>535</v>
      </c>
      <c r="B7" s="138"/>
      <c r="C7" s="139"/>
      <c r="D7" s="140">
        <v>120383</v>
      </c>
      <c r="E7" s="141"/>
      <c r="F7" s="142">
        <v>280458</v>
      </c>
      <c r="G7" s="143"/>
      <c r="H7" s="144"/>
    </row>
    <row r="8" spans="1:8">
      <c r="A8" s="145"/>
      <c r="B8" s="146"/>
      <c r="C8" s="147"/>
      <c r="D8" s="148">
        <v>13278</v>
      </c>
      <c r="E8" s="149"/>
      <c r="F8" s="150">
        <v>127286</v>
      </c>
      <c r="G8" s="151"/>
      <c r="H8" s="152"/>
    </row>
    <row r="9" spans="1:8">
      <c r="A9" s="133" t="s">
        <v>536</v>
      </c>
      <c r="B9" s="138"/>
      <c r="C9" s="139"/>
      <c r="D9" s="140">
        <v>95268</v>
      </c>
      <c r="E9" s="141"/>
      <c r="F9" s="142">
        <v>291945</v>
      </c>
      <c r="G9" s="143"/>
      <c r="H9" s="144"/>
    </row>
    <row r="10" spans="1:8">
      <c r="A10" s="145"/>
      <c r="B10" s="146"/>
      <c r="C10" s="147"/>
      <c r="D10" s="148">
        <v>31819</v>
      </c>
      <c r="E10" s="149"/>
      <c r="F10" s="150">
        <v>127651</v>
      </c>
      <c r="G10" s="151"/>
      <c r="H10" s="152"/>
    </row>
    <row r="11" spans="1:8">
      <c r="A11" s="133" t="s">
        <v>537</v>
      </c>
      <c r="B11" s="138"/>
      <c r="C11" s="139"/>
      <c r="D11" s="140">
        <v>177219</v>
      </c>
      <c r="E11" s="141"/>
      <c r="F11" s="142">
        <v>291173</v>
      </c>
      <c r="G11" s="143"/>
      <c r="H11" s="144"/>
    </row>
    <row r="12" spans="1:8">
      <c r="A12" s="145"/>
      <c r="B12" s="146"/>
      <c r="C12" s="153"/>
      <c r="D12" s="148">
        <v>19460</v>
      </c>
      <c r="E12" s="149"/>
      <c r="F12" s="150">
        <v>119071</v>
      </c>
      <c r="G12" s="151"/>
      <c r="H12" s="152"/>
    </row>
    <row r="13" spans="1:8">
      <c r="A13" s="133"/>
      <c r="B13" s="138"/>
      <c r="C13" s="154"/>
      <c r="D13" s="155">
        <v>128280</v>
      </c>
      <c r="E13" s="156"/>
      <c r="F13" s="157">
        <v>302584</v>
      </c>
      <c r="G13" s="158"/>
      <c r="H13" s="144"/>
    </row>
    <row r="14" spans="1:8">
      <c r="A14" s="145"/>
      <c r="B14" s="146"/>
      <c r="C14" s="147"/>
      <c r="D14" s="148">
        <v>39355</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1.76</v>
      </c>
      <c r="C19" s="159">
        <f>ROUND(VALUE(SUBSTITUTE(実質収支比率等に係る経年分析!G$48,"▲","-")),2)</f>
        <v>1.64</v>
      </c>
      <c r="D19" s="159">
        <f>ROUND(VALUE(SUBSTITUTE(実質収支比率等に係る経年分析!H$48,"▲","-")),2)</f>
        <v>1.99</v>
      </c>
      <c r="E19" s="159">
        <f>ROUND(VALUE(SUBSTITUTE(実質収支比率等に係る経年分析!I$48,"▲","-")),2)</f>
        <v>2.42</v>
      </c>
      <c r="F19" s="159">
        <f>ROUND(VALUE(SUBSTITUTE(実質収支比率等に係る経年分析!J$48,"▲","-")),2)</f>
        <v>0.7</v>
      </c>
    </row>
    <row r="20" spans="1:11">
      <c r="A20" s="159" t="s">
        <v>49</v>
      </c>
      <c r="B20" s="159">
        <f>ROUND(VALUE(SUBSTITUTE(実質収支比率等に係る経年分析!F$47,"▲","-")),2)</f>
        <v>22.52</v>
      </c>
      <c r="C20" s="159">
        <f>ROUND(VALUE(SUBSTITUTE(実質収支比率等に係る経年分析!G$47,"▲","-")),2)</f>
        <v>23.23</v>
      </c>
      <c r="D20" s="159">
        <f>ROUND(VALUE(SUBSTITUTE(実質収支比率等に係る経年分析!H$47,"▲","-")),2)</f>
        <v>27.17</v>
      </c>
      <c r="E20" s="159">
        <f>ROUND(VALUE(SUBSTITUTE(実質収支比率等に係る経年分析!I$47,"▲","-")),2)</f>
        <v>27.76</v>
      </c>
      <c r="F20" s="159">
        <f>ROUND(VALUE(SUBSTITUTE(実質収支比率等に係る経年分析!J$47,"▲","-")),2)</f>
        <v>24.33</v>
      </c>
    </row>
    <row r="21" spans="1:11">
      <c r="A21" s="159" t="s">
        <v>50</v>
      </c>
      <c r="B21" s="159">
        <f>IF(ISNUMBER(VALUE(SUBSTITUTE(実質収支比率等に係る経年分析!F$49,"▲","-"))),ROUND(VALUE(SUBSTITUTE(実質収支比率等に係る経年分析!F$49,"▲","-")),2),NA())</f>
        <v>3.75</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5.09</v>
      </c>
      <c r="E21" s="159">
        <f>IF(ISNUMBER(VALUE(SUBSTITUTE(実質収支比率等に係る経年分析!I$49,"▲","-"))),ROUND(VALUE(SUBSTITUTE(実質収支比率等に係る経年分析!I$49,"▲","-")),2),NA())</f>
        <v>0.41</v>
      </c>
      <c r="F21" s="159">
        <f>IF(ISNUMBER(VALUE(SUBSTITUTE(実質収支比率等に係る経年分析!J$49,"▲","-"))),ROUND(VALUE(SUBSTITUTE(実質収支比率等に係る経年分析!J$49,"▲","-")),2),NA())</f>
        <v>-5.82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介護保険特別会計（サービス事業勘定）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v>
      </c>
    </row>
    <row r="36" spans="1:16">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0.28999999999999998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527</v>
      </c>
      <c r="E42" s="161"/>
      <c r="F42" s="161"/>
      <c r="G42" s="161">
        <f>'実質公債費比率（分子）の構造'!L$52</f>
        <v>513</v>
      </c>
      <c r="H42" s="161"/>
      <c r="I42" s="161"/>
      <c r="J42" s="161">
        <f>'実質公債費比率（分子）の構造'!M$52</f>
        <v>502</v>
      </c>
      <c r="K42" s="161"/>
      <c r="L42" s="161"/>
      <c r="M42" s="161">
        <f>'実質公債費比率（分子）の構造'!N$52</f>
        <v>509</v>
      </c>
      <c r="N42" s="161"/>
      <c r="O42" s="161"/>
      <c r="P42" s="161">
        <f>'実質公債費比率（分子）の構造'!O$52</f>
        <v>494</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33</v>
      </c>
      <c r="C44" s="161"/>
      <c r="D44" s="161"/>
      <c r="E44" s="161">
        <f>'実質公債費比率（分子）の構造'!L$50</f>
        <v>33</v>
      </c>
      <c r="F44" s="161"/>
      <c r="G44" s="161"/>
      <c r="H44" s="161">
        <f>'実質公債費比率（分子）の構造'!M$50</f>
        <v>33</v>
      </c>
      <c r="I44" s="161"/>
      <c r="J44" s="161"/>
      <c r="K44" s="161">
        <f>'実質公債費比率（分子）の構造'!N$50</f>
        <v>33</v>
      </c>
      <c r="L44" s="161"/>
      <c r="M44" s="161"/>
      <c r="N44" s="161">
        <f>'実質公債費比率（分子）の構造'!O$50</f>
        <v>33</v>
      </c>
      <c r="O44" s="161"/>
      <c r="P44" s="161"/>
    </row>
    <row r="45" spans="1:16">
      <c r="A45" s="161" t="s">
        <v>60</v>
      </c>
      <c r="B45" s="161">
        <f>'実質公債費比率（分子）の構造'!K$49</f>
        <v>34</v>
      </c>
      <c r="C45" s="161"/>
      <c r="D45" s="161"/>
      <c r="E45" s="161">
        <f>'実質公債費比率（分子）の構造'!L$49</f>
        <v>27</v>
      </c>
      <c r="F45" s="161"/>
      <c r="G45" s="161"/>
      <c r="H45" s="161">
        <f>'実質公債費比率（分子）の構造'!M$49</f>
        <v>16</v>
      </c>
      <c r="I45" s="161"/>
      <c r="J45" s="161"/>
      <c r="K45" s="161">
        <f>'実質公債費比率（分子）の構造'!N$49</f>
        <v>16</v>
      </c>
      <c r="L45" s="161"/>
      <c r="M45" s="161"/>
      <c r="N45" s="161">
        <f>'実質公債費比率（分子）の構造'!O$49</f>
        <v>15</v>
      </c>
      <c r="O45" s="161"/>
      <c r="P45" s="161"/>
    </row>
    <row r="46" spans="1:16">
      <c r="A46" s="161" t="s">
        <v>61</v>
      </c>
      <c r="B46" s="161">
        <f>'実質公債費比率（分子）の構造'!K$48</f>
        <v>85</v>
      </c>
      <c r="C46" s="161"/>
      <c r="D46" s="161"/>
      <c r="E46" s="161">
        <f>'実質公債費比率（分子）の構造'!L$48</f>
        <v>84</v>
      </c>
      <c r="F46" s="161"/>
      <c r="G46" s="161"/>
      <c r="H46" s="161">
        <f>'実質公債費比率（分子）の構造'!M$48</f>
        <v>86</v>
      </c>
      <c r="I46" s="161"/>
      <c r="J46" s="161"/>
      <c r="K46" s="161">
        <f>'実質公債費比率（分子）の構造'!N$48</f>
        <v>90</v>
      </c>
      <c r="L46" s="161"/>
      <c r="M46" s="161"/>
      <c r="N46" s="161">
        <f>'実質公債費比率（分子）の構造'!O$48</f>
        <v>109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599</v>
      </c>
      <c r="C49" s="161"/>
      <c r="D49" s="161"/>
      <c r="E49" s="161">
        <f>'実質公債費比率（分子）の構造'!L$45</f>
        <v>561</v>
      </c>
      <c r="F49" s="161"/>
      <c r="G49" s="161"/>
      <c r="H49" s="161">
        <f>'実質公債費比率（分子）の構造'!M$45</f>
        <v>548</v>
      </c>
      <c r="I49" s="161"/>
      <c r="J49" s="161"/>
      <c r="K49" s="161">
        <f>'実質公債費比率（分子）の構造'!N$45</f>
        <v>542</v>
      </c>
      <c r="L49" s="161"/>
      <c r="M49" s="161"/>
      <c r="N49" s="161">
        <f>'実質公債費比率（分子）の構造'!O$45</f>
        <v>535</v>
      </c>
      <c r="O49" s="161"/>
      <c r="P49" s="161"/>
    </row>
    <row r="50" spans="1:16">
      <c r="A50" s="161" t="s">
        <v>65</v>
      </c>
      <c r="B50" s="161" t="e">
        <f>NA()</f>
        <v>#N/A</v>
      </c>
      <c r="C50" s="161">
        <f>IF(ISNUMBER('実質公債費比率（分子）の構造'!K$53),'実質公債費比率（分子）の構造'!K$53,NA())</f>
        <v>224</v>
      </c>
      <c r="D50" s="161" t="e">
        <f>NA()</f>
        <v>#N/A</v>
      </c>
      <c r="E50" s="161" t="e">
        <f>NA()</f>
        <v>#N/A</v>
      </c>
      <c r="F50" s="161">
        <f>IF(ISNUMBER('実質公債費比率（分子）の構造'!L$53),'実質公債費比率（分子）の構造'!L$53,NA())</f>
        <v>192</v>
      </c>
      <c r="G50" s="161" t="e">
        <f>NA()</f>
        <v>#N/A</v>
      </c>
      <c r="H50" s="161" t="e">
        <f>NA()</f>
        <v>#N/A</v>
      </c>
      <c r="I50" s="161">
        <f>IF(ISNUMBER('実質公債費比率（分子）の構造'!M$53),'実質公債費比率（分子）の構造'!M$53,NA())</f>
        <v>181</v>
      </c>
      <c r="J50" s="161" t="e">
        <f>NA()</f>
        <v>#N/A</v>
      </c>
      <c r="K50" s="161" t="e">
        <f>NA()</f>
        <v>#N/A</v>
      </c>
      <c r="L50" s="161">
        <f>IF(ISNUMBER('実質公債費比率（分子）の構造'!N$53),'実質公債費比率（分子）の構造'!N$53,NA())</f>
        <v>172</v>
      </c>
      <c r="M50" s="161" t="e">
        <f>NA()</f>
        <v>#N/A</v>
      </c>
      <c r="N50" s="161" t="e">
        <f>NA()</f>
        <v>#N/A</v>
      </c>
      <c r="O50" s="161">
        <f>IF(ISNUMBER('実質公債費比率（分子）の構造'!O$53),'実質公債費比率（分子）の構造'!O$53,NA())</f>
        <v>198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3425</v>
      </c>
      <c r="E56" s="160"/>
      <c r="F56" s="160"/>
      <c r="G56" s="160">
        <f>'将来負担比率（分子）の構造'!J$52</f>
        <v>3322</v>
      </c>
      <c r="H56" s="160"/>
      <c r="I56" s="160"/>
      <c r="J56" s="160">
        <f>'将来負担比率（分子）の構造'!K$52</f>
        <v>3136</v>
      </c>
      <c r="K56" s="160"/>
      <c r="L56" s="160"/>
      <c r="M56" s="160">
        <f>'将来負担比率（分子）の構造'!L$52</f>
        <v>2990</v>
      </c>
      <c r="N56" s="160"/>
      <c r="O56" s="160"/>
      <c r="P56" s="160">
        <f>'将来負担比率（分子）の構造'!M$52</f>
        <v>2894</v>
      </c>
    </row>
    <row r="57" spans="1:16">
      <c r="A57" s="160" t="s">
        <v>36</v>
      </c>
      <c r="B57" s="160"/>
      <c r="C57" s="160"/>
      <c r="D57" s="160">
        <f>'将来負担比率（分子）の構造'!I$51</f>
        <v>392</v>
      </c>
      <c r="E57" s="160"/>
      <c r="F57" s="160"/>
      <c r="G57" s="160">
        <f>'将来負担比率（分子）の構造'!J$51</f>
        <v>366</v>
      </c>
      <c r="H57" s="160"/>
      <c r="I57" s="160"/>
      <c r="J57" s="160">
        <f>'将来負担比率（分子）の構造'!K$51</f>
        <v>448</v>
      </c>
      <c r="K57" s="160"/>
      <c r="L57" s="160"/>
      <c r="M57" s="160">
        <f>'将来負担比率（分子）の構造'!L$51</f>
        <v>456</v>
      </c>
      <c r="N57" s="160"/>
      <c r="O57" s="160"/>
      <c r="P57" s="160">
        <f>'将来負担比率（分子）の構造'!M$51</f>
        <v>486</v>
      </c>
    </row>
    <row r="58" spans="1:16">
      <c r="A58" s="160" t="s">
        <v>35</v>
      </c>
      <c r="B58" s="160"/>
      <c r="C58" s="160"/>
      <c r="D58" s="160">
        <f>'将来負担比率（分子）の構造'!I$50</f>
        <v>1062</v>
      </c>
      <c r="E58" s="160"/>
      <c r="F58" s="160"/>
      <c r="G58" s="160">
        <f>'将来負担比率（分子）の構造'!J$50</f>
        <v>1090</v>
      </c>
      <c r="H58" s="160"/>
      <c r="I58" s="160"/>
      <c r="J58" s="160">
        <f>'将来負担比率（分子）の構造'!K$50</f>
        <v>1219</v>
      </c>
      <c r="K58" s="160"/>
      <c r="L58" s="160"/>
      <c r="M58" s="160">
        <f>'将来負担比率（分子）の構造'!L$50</f>
        <v>1290</v>
      </c>
      <c r="N58" s="160"/>
      <c r="O58" s="160"/>
      <c r="P58" s="160">
        <f>'将来負担比率（分子）の構造'!M$50</f>
        <v>1243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940</v>
      </c>
      <c r="C62" s="160"/>
      <c r="D62" s="160"/>
      <c r="E62" s="160">
        <f>'将来負担比率（分子）の構造'!J$45</f>
        <v>938</v>
      </c>
      <c r="F62" s="160"/>
      <c r="G62" s="160"/>
      <c r="H62" s="160">
        <f>'将来負担比率（分子）の構造'!K$45</f>
        <v>917</v>
      </c>
      <c r="I62" s="160"/>
      <c r="J62" s="160"/>
      <c r="K62" s="160">
        <f>'将来負担比率（分子）の構造'!L$45</f>
        <v>896</v>
      </c>
      <c r="L62" s="160"/>
      <c r="M62" s="160"/>
      <c r="N62" s="160">
        <f>'将来負担比率（分子）の構造'!M$45</f>
        <v>871</v>
      </c>
      <c r="O62" s="160"/>
      <c r="P62" s="160"/>
    </row>
    <row r="63" spans="1:16">
      <c r="A63" s="160" t="s">
        <v>28</v>
      </c>
      <c r="B63" s="160">
        <f>'将来負担比率（分子）の構造'!I$44</f>
        <v>95</v>
      </c>
      <c r="C63" s="160"/>
      <c r="D63" s="160"/>
      <c r="E63" s="160">
        <f>'将来負担比率（分子）の構造'!J$44</f>
        <v>69</v>
      </c>
      <c r="F63" s="160"/>
      <c r="G63" s="160"/>
      <c r="H63" s="160">
        <f>'将来負担比率（分子）の構造'!K$44</f>
        <v>53</v>
      </c>
      <c r="I63" s="160"/>
      <c r="J63" s="160"/>
      <c r="K63" s="160">
        <f>'将来負担比率（分子）の構造'!L$44</f>
        <v>37</v>
      </c>
      <c r="L63" s="160"/>
      <c r="M63" s="160"/>
      <c r="N63" s="160">
        <f>'将来負担比率（分子）の構造'!M$44</f>
        <v>22</v>
      </c>
      <c r="O63" s="160"/>
      <c r="P63" s="160"/>
    </row>
    <row r="64" spans="1:16">
      <c r="A64" s="160" t="s">
        <v>27</v>
      </c>
      <c r="B64" s="160">
        <f>'将来負担比率（分子）の構造'!I$43</f>
        <v>695</v>
      </c>
      <c r="C64" s="160"/>
      <c r="D64" s="160"/>
      <c r="E64" s="160">
        <f>'将来負担比率（分子）の構造'!J$43</f>
        <v>932</v>
      </c>
      <c r="F64" s="160"/>
      <c r="G64" s="160"/>
      <c r="H64" s="160">
        <f>'将来負担比率（分子）の構造'!K$43</f>
        <v>930</v>
      </c>
      <c r="I64" s="160"/>
      <c r="J64" s="160"/>
      <c r="K64" s="160">
        <f>'将来負担比率（分子）の構造'!L$43</f>
        <v>918</v>
      </c>
      <c r="L64" s="160"/>
      <c r="M64" s="160"/>
      <c r="N64" s="160">
        <f>'将来負担比率（分子）の構造'!M$43</f>
        <v>991</v>
      </c>
      <c r="O64" s="160"/>
      <c r="P64" s="160"/>
    </row>
    <row r="65" spans="1:16">
      <c r="A65" s="160" t="s">
        <v>26</v>
      </c>
      <c r="B65" s="160">
        <f>'将来負担比率（分子）の構造'!I$42</f>
        <v>126</v>
      </c>
      <c r="C65" s="160"/>
      <c r="D65" s="160"/>
      <c r="E65" s="160">
        <f>'将来負担比率（分子）の構造'!J$42</f>
        <v>95</v>
      </c>
      <c r="F65" s="160"/>
      <c r="G65" s="160"/>
      <c r="H65" s="160">
        <f>'将来負担比率（分子）の構造'!K$42</f>
        <v>64</v>
      </c>
      <c r="I65" s="160"/>
      <c r="J65" s="160"/>
      <c r="K65" s="160">
        <f>'将来負担比率（分子）の構造'!L$42</f>
        <v>32</v>
      </c>
      <c r="L65" s="160"/>
      <c r="M65" s="160"/>
      <c r="N65" s="160" t="str">
        <f>'将来負担比率（分子）の構造'!M$42</f>
        <v>-</v>
      </c>
      <c r="O65" s="160"/>
      <c r="P65" s="160"/>
    </row>
    <row r="66" spans="1:16">
      <c r="A66" s="160" t="s">
        <v>25</v>
      </c>
      <c r="B66" s="160">
        <f>'将来負担比率（分子）の構造'!I$41</f>
        <v>3802</v>
      </c>
      <c r="C66" s="160"/>
      <c r="D66" s="160"/>
      <c r="E66" s="160">
        <f>'将来負担比率（分子）の構造'!J$41</f>
        <v>3619</v>
      </c>
      <c r="F66" s="160"/>
      <c r="G66" s="160"/>
      <c r="H66" s="160">
        <f>'将来負担比率（分子）の構造'!K$41</f>
        <v>3395</v>
      </c>
      <c r="I66" s="160"/>
      <c r="J66" s="160"/>
      <c r="K66" s="160">
        <f>'将来負担比率（分子）の構造'!L$41</f>
        <v>3073</v>
      </c>
      <c r="L66" s="160"/>
      <c r="M66" s="160"/>
      <c r="N66" s="160">
        <f>'将来負担比率（分子）の構造'!M$41</f>
        <v>2889</v>
      </c>
      <c r="O66" s="160"/>
      <c r="P66" s="160"/>
    </row>
    <row r="67" spans="1:16">
      <c r="A67" s="160" t="s">
        <v>69</v>
      </c>
      <c r="B67" s="160" t="e">
        <f>NA()</f>
        <v>#N/A</v>
      </c>
      <c r="C67" s="160">
        <f>IF(ISNUMBER('将来負担比率（分子）の構造'!I$53), IF('将来負担比率（分子）の構造'!I$53 &lt; 0, 0, '将来負担比率（分子）の構造'!I$53), NA())</f>
        <v>778</v>
      </c>
      <c r="D67" s="160" t="e">
        <f>NA()</f>
        <v>#N/A</v>
      </c>
      <c r="E67" s="160" t="e">
        <f>NA()</f>
        <v>#N/A</v>
      </c>
      <c r="F67" s="160">
        <f>IF(ISNUMBER('将来負担比率（分子）の構造'!J$53), IF('将来負担比率（分子）の構造'!J$53 &lt; 0, 0, '将来負担比率（分子）の構造'!J$53), NA())</f>
        <v>875</v>
      </c>
      <c r="G67" s="160" t="e">
        <f>NA()</f>
        <v>#N/A</v>
      </c>
      <c r="H67" s="160" t="e">
        <f>NA()</f>
        <v>#N/A</v>
      </c>
      <c r="I67" s="160">
        <f>IF(ISNUMBER('将来負担比率（分子）の構造'!K$53), IF('将来負担比率（分子）の構造'!K$53 &lt; 0, 0, '将来負担比率（分子）の構造'!K$53), NA())</f>
        <v>556</v>
      </c>
      <c r="J67" s="160" t="e">
        <f>NA()</f>
        <v>#N/A</v>
      </c>
      <c r="K67" s="160" t="e">
        <f>NA()</f>
        <v>#N/A</v>
      </c>
      <c r="L67" s="160">
        <f>IF(ISNUMBER('将来負担比率（分子）の構造'!L$53), IF('将来負担比率（分子）の構造'!L$53 &lt; 0, 0, '将来負担比率（分子）の構造'!L$53), NA())</f>
        <v>220</v>
      </c>
      <c r="M67" s="160" t="e">
        <f>NA()</f>
        <v>#N/A</v>
      </c>
      <c r="N67" s="160" t="e">
        <f>NA()</f>
        <v>#N/A</v>
      </c>
      <c r="O67" s="160">
        <f>IF(ISNUMBER('将来負担比率（分子）の構造'!M$53), IF('将来負担比率（分子）の構造'!M$53 &lt; 0, 0, '将来負担比率（分子）の構造'!M$53), NA())</f>
        <v>150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583</v>
      </c>
      <c r="C72" s="164">
        <f>基金残高に係る経年分析!G55</f>
        <v>584</v>
      </c>
      <c r="D72" s="164">
        <f>基金残高に係る経年分析!H55</f>
        <v>501</v>
      </c>
    </row>
    <row r="73" spans="1:16">
      <c r="A73" s="163" t="s">
        <v>72</v>
      </c>
      <c r="B73" s="164">
        <f>基金残高に係る経年分析!F56</f>
        <v>201</v>
      </c>
      <c r="C73" s="164">
        <f>基金残高に係る経年分析!G56</f>
        <v>201</v>
      </c>
      <c r="D73" s="164">
        <f>基金残高に係る経年分析!H56</f>
        <v>201</v>
      </c>
    </row>
    <row r="74" spans="1:16">
      <c r="A74" s="163" t="s">
        <v>73</v>
      </c>
      <c r="B74" s="164">
        <f>基金残高に係る経年分析!F57</f>
        <v>356</v>
      </c>
      <c r="C74" s="164">
        <f>基金残高に係る経年分析!G57</f>
        <v>426</v>
      </c>
      <c r="D74" s="164">
        <f>基金残高に係る経年分析!H57</f>
        <v>442</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289580</v>
      </c>
      <c r="S5" s="649"/>
      <c r="T5" s="649"/>
      <c r="U5" s="649"/>
      <c r="V5" s="649"/>
      <c r="W5" s="649"/>
      <c r="X5" s="649"/>
      <c r="Y5" s="650"/>
      <c r="Z5" s="651">
        <v>7.9</v>
      </c>
      <c r="AA5" s="651"/>
      <c r="AB5" s="651"/>
      <c r="AC5" s="651"/>
      <c r="AD5" s="652">
        <v>289580</v>
      </c>
      <c r="AE5" s="652"/>
      <c r="AF5" s="652"/>
      <c r="AG5" s="652"/>
      <c r="AH5" s="652"/>
      <c r="AI5" s="652"/>
      <c r="AJ5" s="652"/>
      <c r="AK5" s="652"/>
      <c r="AL5" s="653">
        <v>14.4</v>
      </c>
      <c r="AM5" s="654"/>
      <c r="AN5" s="654"/>
      <c r="AO5" s="655"/>
      <c r="AP5" s="645" t="s">
        <v>219</v>
      </c>
      <c r="AQ5" s="646"/>
      <c r="AR5" s="646"/>
      <c r="AS5" s="646"/>
      <c r="AT5" s="646"/>
      <c r="AU5" s="646"/>
      <c r="AV5" s="646"/>
      <c r="AW5" s="646"/>
      <c r="AX5" s="646"/>
      <c r="AY5" s="646"/>
      <c r="AZ5" s="646"/>
      <c r="BA5" s="646"/>
      <c r="BB5" s="646"/>
      <c r="BC5" s="646"/>
      <c r="BD5" s="646"/>
      <c r="BE5" s="646"/>
      <c r="BF5" s="647"/>
      <c r="BG5" s="659">
        <v>284407</v>
      </c>
      <c r="BH5" s="660"/>
      <c r="BI5" s="660"/>
      <c r="BJ5" s="660"/>
      <c r="BK5" s="660"/>
      <c r="BL5" s="660"/>
      <c r="BM5" s="660"/>
      <c r="BN5" s="661"/>
      <c r="BO5" s="662">
        <v>98.2</v>
      </c>
      <c r="BP5" s="662"/>
      <c r="BQ5" s="662"/>
      <c r="BR5" s="662"/>
      <c r="BS5" s="663">
        <v>2713</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45958</v>
      </c>
      <c r="S6" s="660"/>
      <c r="T6" s="660"/>
      <c r="U6" s="660"/>
      <c r="V6" s="660"/>
      <c r="W6" s="660"/>
      <c r="X6" s="660"/>
      <c r="Y6" s="661"/>
      <c r="Z6" s="662">
        <v>1.3</v>
      </c>
      <c r="AA6" s="662"/>
      <c r="AB6" s="662"/>
      <c r="AC6" s="662"/>
      <c r="AD6" s="663">
        <v>45958</v>
      </c>
      <c r="AE6" s="663"/>
      <c r="AF6" s="663"/>
      <c r="AG6" s="663"/>
      <c r="AH6" s="663"/>
      <c r="AI6" s="663"/>
      <c r="AJ6" s="663"/>
      <c r="AK6" s="663"/>
      <c r="AL6" s="664">
        <v>2.2999999999999998</v>
      </c>
      <c r="AM6" s="665"/>
      <c r="AN6" s="665"/>
      <c r="AO6" s="666"/>
      <c r="AP6" s="656" t="s">
        <v>224</v>
      </c>
      <c r="AQ6" s="657"/>
      <c r="AR6" s="657"/>
      <c r="AS6" s="657"/>
      <c r="AT6" s="657"/>
      <c r="AU6" s="657"/>
      <c r="AV6" s="657"/>
      <c r="AW6" s="657"/>
      <c r="AX6" s="657"/>
      <c r="AY6" s="657"/>
      <c r="AZ6" s="657"/>
      <c r="BA6" s="657"/>
      <c r="BB6" s="657"/>
      <c r="BC6" s="657"/>
      <c r="BD6" s="657"/>
      <c r="BE6" s="657"/>
      <c r="BF6" s="658"/>
      <c r="BG6" s="659">
        <v>284407</v>
      </c>
      <c r="BH6" s="660"/>
      <c r="BI6" s="660"/>
      <c r="BJ6" s="660"/>
      <c r="BK6" s="660"/>
      <c r="BL6" s="660"/>
      <c r="BM6" s="660"/>
      <c r="BN6" s="661"/>
      <c r="BO6" s="662">
        <v>98.2</v>
      </c>
      <c r="BP6" s="662"/>
      <c r="BQ6" s="662"/>
      <c r="BR6" s="662"/>
      <c r="BS6" s="663">
        <v>2713</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62595</v>
      </c>
      <c r="CS6" s="660"/>
      <c r="CT6" s="660"/>
      <c r="CU6" s="660"/>
      <c r="CV6" s="660"/>
      <c r="CW6" s="660"/>
      <c r="CX6" s="660"/>
      <c r="CY6" s="661"/>
      <c r="CZ6" s="653">
        <v>1.7</v>
      </c>
      <c r="DA6" s="654"/>
      <c r="DB6" s="654"/>
      <c r="DC6" s="673"/>
      <c r="DD6" s="668" t="s">
        <v>122</v>
      </c>
      <c r="DE6" s="660"/>
      <c r="DF6" s="660"/>
      <c r="DG6" s="660"/>
      <c r="DH6" s="660"/>
      <c r="DI6" s="660"/>
      <c r="DJ6" s="660"/>
      <c r="DK6" s="660"/>
      <c r="DL6" s="660"/>
      <c r="DM6" s="660"/>
      <c r="DN6" s="660"/>
      <c r="DO6" s="660"/>
      <c r="DP6" s="661"/>
      <c r="DQ6" s="668">
        <v>62595</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505</v>
      </c>
      <c r="S7" s="660"/>
      <c r="T7" s="660"/>
      <c r="U7" s="660"/>
      <c r="V7" s="660"/>
      <c r="W7" s="660"/>
      <c r="X7" s="660"/>
      <c r="Y7" s="661"/>
      <c r="Z7" s="662">
        <v>0</v>
      </c>
      <c r="AA7" s="662"/>
      <c r="AB7" s="662"/>
      <c r="AC7" s="662"/>
      <c r="AD7" s="663">
        <v>505</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129447</v>
      </c>
      <c r="BH7" s="660"/>
      <c r="BI7" s="660"/>
      <c r="BJ7" s="660"/>
      <c r="BK7" s="660"/>
      <c r="BL7" s="660"/>
      <c r="BM7" s="660"/>
      <c r="BN7" s="661"/>
      <c r="BO7" s="662">
        <v>44.7</v>
      </c>
      <c r="BP7" s="662"/>
      <c r="BQ7" s="662"/>
      <c r="BR7" s="662"/>
      <c r="BS7" s="663">
        <v>2713</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583907</v>
      </c>
      <c r="CS7" s="660"/>
      <c r="CT7" s="660"/>
      <c r="CU7" s="660"/>
      <c r="CV7" s="660"/>
      <c r="CW7" s="660"/>
      <c r="CX7" s="660"/>
      <c r="CY7" s="661"/>
      <c r="CZ7" s="662">
        <v>16.100000000000001</v>
      </c>
      <c r="DA7" s="662"/>
      <c r="DB7" s="662"/>
      <c r="DC7" s="662"/>
      <c r="DD7" s="668">
        <v>15368</v>
      </c>
      <c r="DE7" s="660"/>
      <c r="DF7" s="660"/>
      <c r="DG7" s="660"/>
      <c r="DH7" s="660"/>
      <c r="DI7" s="660"/>
      <c r="DJ7" s="660"/>
      <c r="DK7" s="660"/>
      <c r="DL7" s="660"/>
      <c r="DM7" s="660"/>
      <c r="DN7" s="660"/>
      <c r="DO7" s="660"/>
      <c r="DP7" s="661"/>
      <c r="DQ7" s="668">
        <v>330909</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712</v>
      </c>
      <c r="S8" s="660"/>
      <c r="T8" s="660"/>
      <c r="U8" s="660"/>
      <c r="V8" s="660"/>
      <c r="W8" s="660"/>
      <c r="X8" s="660"/>
      <c r="Y8" s="661"/>
      <c r="Z8" s="662">
        <v>0</v>
      </c>
      <c r="AA8" s="662"/>
      <c r="AB8" s="662"/>
      <c r="AC8" s="662"/>
      <c r="AD8" s="663">
        <v>712</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4930</v>
      </c>
      <c r="BH8" s="660"/>
      <c r="BI8" s="660"/>
      <c r="BJ8" s="660"/>
      <c r="BK8" s="660"/>
      <c r="BL8" s="660"/>
      <c r="BM8" s="660"/>
      <c r="BN8" s="661"/>
      <c r="BO8" s="662">
        <v>1.7</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631805</v>
      </c>
      <c r="CS8" s="660"/>
      <c r="CT8" s="660"/>
      <c r="CU8" s="660"/>
      <c r="CV8" s="660"/>
      <c r="CW8" s="660"/>
      <c r="CX8" s="660"/>
      <c r="CY8" s="661"/>
      <c r="CZ8" s="662">
        <v>17.399999999999999</v>
      </c>
      <c r="DA8" s="662"/>
      <c r="DB8" s="662"/>
      <c r="DC8" s="662"/>
      <c r="DD8" s="668">
        <v>3465</v>
      </c>
      <c r="DE8" s="660"/>
      <c r="DF8" s="660"/>
      <c r="DG8" s="660"/>
      <c r="DH8" s="660"/>
      <c r="DI8" s="660"/>
      <c r="DJ8" s="660"/>
      <c r="DK8" s="660"/>
      <c r="DL8" s="660"/>
      <c r="DM8" s="660"/>
      <c r="DN8" s="660"/>
      <c r="DO8" s="660"/>
      <c r="DP8" s="661"/>
      <c r="DQ8" s="668">
        <v>413033</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715</v>
      </c>
      <c r="S9" s="660"/>
      <c r="T9" s="660"/>
      <c r="U9" s="660"/>
      <c r="V9" s="660"/>
      <c r="W9" s="660"/>
      <c r="X9" s="660"/>
      <c r="Y9" s="661"/>
      <c r="Z9" s="662">
        <v>0</v>
      </c>
      <c r="AA9" s="662"/>
      <c r="AB9" s="662"/>
      <c r="AC9" s="662"/>
      <c r="AD9" s="663">
        <v>715</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109554</v>
      </c>
      <c r="BH9" s="660"/>
      <c r="BI9" s="660"/>
      <c r="BJ9" s="660"/>
      <c r="BK9" s="660"/>
      <c r="BL9" s="660"/>
      <c r="BM9" s="660"/>
      <c r="BN9" s="661"/>
      <c r="BO9" s="662">
        <v>37.799999999999997</v>
      </c>
      <c r="BP9" s="662"/>
      <c r="BQ9" s="662"/>
      <c r="BR9" s="662"/>
      <c r="BS9" s="668" t="s">
        <v>231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213465</v>
      </c>
      <c r="CS9" s="660"/>
      <c r="CT9" s="660"/>
      <c r="CU9" s="660"/>
      <c r="CV9" s="660"/>
      <c r="CW9" s="660"/>
      <c r="CX9" s="660"/>
      <c r="CY9" s="661"/>
      <c r="CZ9" s="662">
        <v>5.9</v>
      </c>
      <c r="DA9" s="662"/>
      <c r="DB9" s="662"/>
      <c r="DC9" s="662"/>
      <c r="DD9" s="668">
        <v>2363</v>
      </c>
      <c r="DE9" s="660"/>
      <c r="DF9" s="660"/>
      <c r="DG9" s="660"/>
      <c r="DH9" s="660"/>
      <c r="DI9" s="660"/>
      <c r="DJ9" s="660"/>
      <c r="DK9" s="660"/>
      <c r="DL9" s="660"/>
      <c r="DM9" s="660"/>
      <c r="DN9" s="660"/>
      <c r="DO9" s="660"/>
      <c r="DP9" s="661"/>
      <c r="DQ9" s="668">
        <v>175773</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231</v>
      </c>
      <c r="AE10" s="663"/>
      <c r="AF10" s="663"/>
      <c r="AG10" s="663"/>
      <c r="AH10" s="663"/>
      <c r="AI10" s="663"/>
      <c r="AJ10" s="663"/>
      <c r="AK10" s="663"/>
      <c r="AL10" s="664" t="s">
        <v>122</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7796</v>
      </c>
      <c r="BH10" s="660"/>
      <c r="BI10" s="660"/>
      <c r="BJ10" s="660"/>
      <c r="BK10" s="660"/>
      <c r="BL10" s="660"/>
      <c r="BM10" s="660"/>
      <c r="BN10" s="661"/>
      <c r="BO10" s="662">
        <v>2.7</v>
      </c>
      <c r="BP10" s="662"/>
      <c r="BQ10" s="662"/>
      <c r="BR10" s="662"/>
      <c r="BS10" s="668">
        <v>1291</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231</v>
      </c>
      <c r="DA10" s="662"/>
      <c r="DB10" s="662"/>
      <c r="DC10" s="662"/>
      <c r="DD10" s="668" t="s">
        <v>231</v>
      </c>
      <c r="DE10" s="660"/>
      <c r="DF10" s="660"/>
      <c r="DG10" s="660"/>
      <c r="DH10" s="660"/>
      <c r="DI10" s="660"/>
      <c r="DJ10" s="660"/>
      <c r="DK10" s="660"/>
      <c r="DL10" s="660"/>
      <c r="DM10" s="660"/>
      <c r="DN10" s="660"/>
      <c r="DO10" s="660"/>
      <c r="DP10" s="661"/>
      <c r="DQ10" s="668" t="s">
        <v>231</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231</v>
      </c>
      <c r="AA11" s="662"/>
      <c r="AB11" s="662"/>
      <c r="AC11" s="662"/>
      <c r="AD11" s="663" t="s">
        <v>122</v>
      </c>
      <c r="AE11" s="663"/>
      <c r="AF11" s="663"/>
      <c r="AG11" s="663"/>
      <c r="AH11" s="663"/>
      <c r="AI11" s="663"/>
      <c r="AJ11" s="663"/>
      <c r="AK11" s="663"/>
      <c r="AL11" s="664" t="s">
        <v>122</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7167</v>
      </c>
      <c r="BH11" s="660"/>
      <c r="BI11" s="660"/>
      <c r="BJ11" s="660"/>
      <c r="BK11" s="660"/>
      <c r="BL11" s="660"/>
      <c r="BM11" s="660"/>
      <c r="BN11" s="661"/>
      <c r="BO11" s="662">
        <v>2.5</v>
      </c>
      <c r="BP11" s="662"/>
      <c r="BQ11" s="662"/>
      <c r="BR11" s="662"/>
      <c r="BS11" s="668">
        <v>1422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451988</v>
      </c>
      <c r="CS11" s="660"/>
      <c r="CT11" s="660"/>
      <c r="CU11" s="660"/>
      <c r="CV11" s="660"/>
      <c r="CW11" s="660"/>
      <c r="CX11" s="660"/>
      <c r="CY11" s="661"/>
      <c r="CZ11" s="662">
        <v>12.4</v>
      </c>
      <c r="DA11" s="662"/>
      <c r="DB11" s="662"/>
      <c r="DC11" s="662"/>
      <c r="DD11" s="668">
        <v>42405</v>
      </c>
      <c r="DE11" s="660"/>
      <c r="DF11" s="660"/>
      <c r="DG11" s="660"/>
      <c r="DH11" s="660"/>
      <c r="DI11" s="660"/>
      <c r="DJ11" s="660"/>
      <c r="DK11" s="660"/>
      <c r="DL11" s="660"/>
      <c r="DM11" s="660"/>
      <c r="DN11" s="660"/>
      <c r="DO11" s="660"/>
      <c r="DP11" s="661"/>
      <c r="DQ11" s="668">
        <v>265646</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59145</v>
      </c>
      <c r="S12" s="660"/>
      <c r="T12" s="660"/>
      <c r="U12" s="660"/>
      <c r="V12" s="660"/>
      <c r="W12" s="660"/>
      <c r="X12" s="660"/>
      <c r="Y12" s="661"/>
      <c r="Z12" s="662">
        <v>1.6</v>
      </c>
      <c r="AA12" s="662"/>
      <c r="AB12" s="662"/>
      <c r="AC12" s="662"/>
      <c r="AD12" s="663">
        <v>59145</v>
      </c>
      <c r="AE12" s="663"/>
      <c r="AF12" s="663"/>
      <c r="AG12" s="663"/>
      <c r="AH12" s="663"/>
      <c r="AI12" s="663"/>
      <c r="AJ12" s="663"/>
      <c r="AK12" s="663"/>
      <c r="AL12" s="664">
        <v>3</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128440</v>
      </c>
      <c r="BH12" s="660"/>
      <c r="BI12" s="660"/>
      <c r="BJ12" s="660"/>
      <c r="BK12" s="660"/>
      <c r="BL12" s="660"/>
      <c r="BM12" s="660"/>
      <c r="BN12" s="661"/>
      <c r="BO12" s="662">
        <v>44.4</v>
      </c>
      <c r="BP12" s="662"/>
      <c r="BQ12" s="662"/>
      <c r="BR12" s="662"/>
      <c r="BS12" s="668" t="s">
        <v>231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54024</v>
      </c>
      <c r="CS12" s="660"/>
      <c r="CT12" s="660"/>
      <c r="CU12" s="660"/>
      <c r="CV12" s="660"/>
      <c r="CW12" s="660"/>
      <c r="CX12" s="660"/>
      <c r="CY12" s="661"/>
      <c r="CZ12" s="662">
        <v>1.5</v>
      </c>
      <c r="DA12" s="662"/>
      <c r="DB12" s="662"/>
      <c r="DC12" s="662"/>
      <c r="DD12" s="668">
        <v>4632</v>
      </c>
      <c r="DE12" s="660"/>
      <c r="DF12" s="660"/>
      <c r="DG12" s="660"/>
      <c r="DH12" s="660"/>
      <c r="DI12" s="660"/>
      <c r="DJ12" s="660"/>
      <c r="DK12" s="660"/>
      <c r="DL12" s="660"/>
      <c r="DM12" s="660"/>
      <c r="DN12" s="660"/>
      <c r="DO12" s="660"/>
      <c r="DP12" s="661"/>
      <c r="DQ12" s="668">
        <v>37024</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128353</v>
      </c>
      <c r="BH13" s="660"/>
      <c r="BI13" s="660"/>
      <c r="BJ13" s="660"/>
      <c r="BK13" s="660"/>
      <c r="BL13" s="660"/>
      <c r="BM13" s="660"/>
      <c r="BN13" s="661"/>
      <c r="BO13" s="662">
        <v>44.3</v>
      </c>
      <c r="BP13" s="662"/>
      <c r="BQ13" s="662"/>
      <c r="BR13" s="662"/>
      <c r="BS13" s="668" t="s">
        <v>231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805893</v>
      </c>
      <c r="CS13" s="660"/>
      <c r="CT13" s="660"/>
      <c r="CU13" s="660"/>
      <c r="CV13" s="660"/>
      <c r="CW13" s="660"/>
      <c r="CX13" s="660"/>
      <c r="CY13" s="661"/>
      <c r="CZ13" s="662">
        <v>22.2</v>
      </c>
      <c r="DA13" s="662"/>
      <c r="DB13" s="662"/>
      <c r="DC13" s="662"/>
      <c r="DD13" s="668">
        <v>457811</v>
      </c>
      <c r="DE13" s="660"/>
      <c r="DF13" s="660"/>
      <c r="DG13" s="660"/>
      <c r="DH13" s="660"/>
      <c r="DI13" s="660"/>
      <c r="DJ13" s="660"/>
      <c r="DK13" s="660"/>
      <c r="DL13" s="660"/>
      <c r="DM13" s="660"/>
      <c r="DN13" s="660"/>
      <c r="DO13" s="660"/>
      <c r="DP13" s="661"/>
      <c r="DQ13" s="668">
        <v>341851</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231</v>
      </c>
      <c r="AE14" s="663"/>
      <c r="AF14" s="663"/>
      <c r="AG14" s="663"/>
      <c r="AH14" s="663"/>
      <c r="AI14" s="663"/>
      <c r="AJ14" s="663"/>
      <c r="AK14" s="663"/>
      <c r="AL14" s="664" t="s">
        <v>231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10382</v>
      </c>
      <c r="BH14" s="660"/>
      <c r="BI14" s="660"/>
      <c r="BJ14" s="660"/>
      <c r="BK14" s="660"/>
      <c r="BL14" s="660"/>
      <c r="BM14" s="660"/>
      <c r="BN14" s="661"/>
      <c r="BO14" s="662">
        <v>3.6</v>
      </c>
      <c r="BP14" s="662"/>
      <c r="BQ14" s="662"/>
      <c r="BR14" s="662"/>
      <c r="BS14" s="668" t="s">
        <v>122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100188</v>
      </c>
      <c r="CS14" s="660"/>
      <c r="CT14" s="660"/>
      <c r="CU14" s="660"/>
      <c r="CV14" s="660"/>
      <c r="CW14" s="660"/>
      <c r="CX14" s="660"/>
      <c r="CY14" s="661"/>
      <c r="CZ14" s="662">
        <v>2.8</v>
      </c>
      <c r="DA14" s="662"/>
      <c r="DB14" s="662"/>
      <c r="DC14" s="662"/>
      <c r="DD14" s="668">
        <v>1966</v>
      </c>
      <c r="DE14" s="660"/>
      <c r="DF14" s="660"/>
      <c r="DG14" s="660"/>
      <c r="DH14" s="660"/>
      <c r="DI14" s="660"/>
      <c r="DJ14" s="660"/>
      <c r="DK14" s="660"/>
      <c r="DL14" s="660"/>
      <c r="DM14" s="660"/>
      <c r="DN14" s="660"/>
      <c r="DO14" s="660"/>
      <c r="DP14" s="661"/>
      <c r="DQ14" s="668">
        <v>99792</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11269</v>
      </c>
      <c r="S15" s="660"/>
      <c r="T15" s="660"/>
      <c r="U15" s="660"/>
      <c r="V15" s="660"/>
      <c r="W15" s="660"/>
      <c r="X15" s="660"/>
      <c r="Y15" s="661"/>
      <c r="Z15" s="662">
        <v>0.3</v>
      </c>
      <c r="AA15" s="662"/>
      <c r="AB15" s="662"/>
      <c r="AC15" s="662"/>
      <c r="AD15" s="663">
        <v>11269</v>
      </c>
      <c r="AE15" s="663"/>
      <c r="AF15" s="663"/>
      <c r="AG15" s="663"/>
      <c r="AH15" s="663"/>
      <c r="AI15" s="663"/>
      <c r="AJ15" s="663"/>
      <c r="AK15" s="663"/>
      <c r="AL15" s="664">
        <v>0.6</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16138</v>
      </c>
      <c r="BH15" s="660"/>
      <c r="BI15" s="660"/>
      <c r="BJ15" s="660"/>
      <c r="BK15" s="660"/>
      <c r="BL15" s="660"/>
      <c r="BM15" s="660"/>
      <c r="BN15" s="661"/>
      <c r="BO15" s="662">
        <v>5.6</v>
      </c>
      <c r="BP15" s="662"/>
      <c r="BQ15" s="662"/>
      <c r="BR15" s="662"/>
      <c r="BS15" s="668" t="s">
        <v>231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196626</v>
      </c>
      <c r="CS15" s="660"/>
      <c r="CT15" s="660"/>
      <c r="CU15" s="660"/>
      <c r="CV15" s="660"/>
      <c r="CW15" s="660"/>
      <c r="CX15" s="660"/>
      <c r="CY15" s="661"/>
      <c r="CZ15" s="662">
        <v>5.4</v>
      </c>
      <c r="DA15" s="662"/>
      <c r="DB15" s="662"/>
      <c r="DC15" s="662"/>
      <c r="DD15" s="668">
        <v>7191</v>
      </c>
      <c r="DE15" s="660"/>
      <c r="DF15" s="660"/>
      <c r="DG15" s="660"/>
      <c r="DH15" s="660"/>
      <c r="DI15" s="660"/>
      <c r="DJ15" s="660"/>
      <c r="DK15" s="660"/>
      <c r="DL15" s="660"/>
      <c r="DM15" s="660"/>
      <c r="DN15" s="660"/>
      <c r="DO15" s="660"/>
      <c r="DP15" s="661"/>
      <c r="DQ15" s="668">
        <v>178199</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231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231</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122</v>
      </c>
      <c r="DA16" s="662"/>
      <c r="DB16" s="662"/>
      <c r="DC16" s="662"/>
      <c r="DD16" s="668" t="s">
        <v>231</v>
      </c>
      <c r="DE16" s="660"/>
      <c r="DF16" s="660"/>
      <c r="DG16" s="660"/>
      <c r="DH16" s="660"/>
      <c r="DI16" s="660"/>
      <c r="DJ16" s="660"/>
      <c r="DK16" s="660"/>
      <c r="DL16" s="660"/>
      <c r="DM16" s="660"/>
      <c r="DN16" s="660"/>
      <c r="DO16" s="660"/>
      <c r="DP16" s="661"/>
      <c r="DQ16" s="668" t="s">
        <v>231</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534</v>
      </c>
      <c r="S17" s="660"/>
      <c r="T17" s="660"/>
      <c r="U17" s="660"/>
      <c r="V17" s="660"/>
      <c r="W17" s="660"/>
      <c r="X17" s="660"/>
      <c r="Y17" s="661"/>
      <c r="Z17" s="662">
        <v>0</v>
      </c>
      <c r="AA17" s="662"/>
      <c r="AB17" s="662"/>
      <c r="AC17" s="662"/>
      <c r="AD17" s="663">
        <v>534</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535074</v>
      </c>
      <c r="CS17" s="660"/>
      <c r="CT17" s="660"/>
      <c r="CU17" s="660"/>
      <c r="CV17" s="660"/>
      <c r="CW17" s="660"/>
      <c r="CX17" s="660"/>
      <c r="CY17" s="661"/>
      <c r="CZ17" s="662">
        <v>14.7</v>
      </c>
      <c r="DA17" s="662"/>
      <c r="DB17" s="662"/>
      <c r="DC17" s="662"/>
      <c r="DD17" s="668" t="s">
        <v>122</v>
      </c>
      <c r="DE17" s="660"/>
      <c r="DF17" s="660"/>
      <c r="DG17" s="660"/>
      <c r="DH17" s="660"/>
      <c r="DI17" s="660"/>
      <c r="DJ17" s="660"/>
      <c r="DK17" s="660"/>
      <c r="DL17" s="660"/>
      <c r="DM17" s="660"/>
      <c r="DN17" s="660"/>
      <c r="DO17" s="660"/>
      <c r="DP17" s="661"/>
      <c r="DQ17" s="668">
        <v>483221</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1719276</v>
      </c>
      <c r="S18" s="660"/>
      <c r="T18" s="660"/>
      <c r="U18" s="660"/>
      <c r="V18" s="660"/>
      <c r="W18" s="660"/>
      <c r="X18" s="660"/>
      <c r="Y18" s="661"/>
      <c r="Z18" s="662">
        <v>47.1</v>
      </c>
      <c r="AA18" s="662"/>
      <c r="AB18" s="662"/>
      <c r="AC18" s="662"/>
      <c r="AD18" s="663">
        <v>1591177</v>
      </c>
      <c r="AE18" s="663"/>
      <c r="AF18" s="663"/>
      <c r="AG18" s="663"/>
      <c r="AH18" s="663"/>
      <c r="AI18" s="663"/>
      <c r="AJ18" s="663"/>
      <c r="AK18" s="663"/>
      <c r="AL18" s="664">
        <v>79.400000000000006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231</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1591177</v>
      </c>
      <c r="S19" s="660"/>
      <c r="T19" s="660"/>
      <c r="U19" s="660"/>
      <c r="V19" s="660"/>
      <c r="W19" s="660"/>
      <c r="X19" s="660"/>
      <c r="Y19" s="661"/>
      <c r="Z19" s="662">
        <v>43.6</v>
      </c>
      <c r="AA19" s="662"/>
      <c r="AB19" s="662"/>
      <c r="AC19" s="662"/>
      <c r="AD19" s="663">
        <v>1591177</v>
      </c>
      <c r="AE19" s="663"/>
      <c r="AF19" s="663"/>
      <c r="AG19" s="663"/>
      <c r="AH19" s="663"/>
      <c r="AI19" s="663"/>
      <c r="AJ19" s="663"/>
      <c r="AK19" s="663"/>
      <c r="AL19" s="664">
        <v>79.400000000000006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5173</v>
      </c>
      <c r="BH19" s="660"/>
      <c r="BI19" s="660"/>
      <c r="BJ19" s="660"/>
      <c r="BK19" s="660"/>
      <c r="BL19" s="660"/>
      <c r="BM19" s="660"/>
      <c r="BN19" s="661"/>
      <c r="BO19" s="662">
        <v>1.8</v>
      </c>
      <c r="BP19" s="662"/>
      <c r="BQ19" s="662"/>
      <c r="BR19" s="662"/>
      <c r="BS19" s="668" t="s">
        <v>231</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231</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128099</v>
      </c>
      <c r="S20" s="660"/>
      <c r="T20" s="660"/>
      <c r="U20" s="660"/>
      <c r="V20" s="660"/>
      <c r="W20" s="660"/>
      <c r="X20" s="660"/>
      <c r="Y20" s="661"/>
      <c r="Z20" s="662">
        <v>3.5</v>
      </c>
      <c r="AA20" s="662"/>
      <c r="AB20" s="662"/>
      <c r="AC20" s="662"/>
      <c r="AD20" s="663" t="s">
        <v>231</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5173</v>
      </c>
      <c r="BH20" s="660"/>
      <c r="BI20" s="660"/>
      <c r="BJ20" s="660"/>
      <c r="BK20" s="660"/>
      <c r="BL20" s="660"/>
      <c r="BM20" s="660"/>
      <c r="BN20" s="661"/>
      <c r="BO20" s="662">
        <v>1.8</v>
      </c>
      <c r="BP20" s="662"/>
      <c r="BQ20" s="662"/>
      <c r="BR20" s="662"/>
      <c r="BS20" s="668" t="s">
        <v>122</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3635565</v>
      </c>
      <c r="CS20" s="660"/>
      <c r="CT20" s="660"/>
      <c r="CU20" s="660"/>
      <c r="CV20" s="660"/>
      <c r="CW20" s="660"/>
      <c r="CX20" s="660"/>
      <c r="CY20" s="661"/>
      <c r="CZ20" s="662">
        <v>100</v>
      </c>
      <c r="DA20" s="662"/>
      <c r="DB20" s="662"/>
      <c r="DC20" s="662"/>
      <c r="DD20" s="668">
        <v>535201</v>
      </c>
      <c r="DE20" s="660"/>
      <c r="DF20" s="660"/>
      <c r="DG20" s="660"/>
      <c r="DH20" s="660"/>
      <c r="DI20" s="660"/>
      <c r="DJ20" s="660"/>
      <c r="DK20" s="660"/>
      <c r="DL20" s="660"/>
      <c r="DM20" s="660"/>
      <c r="DN20" s="660"/>
      <c r="DO20" s="660"/>
      <c r="DP20" s="661"/>
      <c r="DQ20" s="668">
        <v>2388043</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231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5173</v>
      </c>
      <c r="BH21" s="660"/>
      <c r="BI21" s="660"/>
      <c r="BJ21" s="660"/>
      <c r="BK21" s="660"/>
      <c r="BL21" s="660"/>
      <c r="BM21" s="660"/>
      <c r="BN21" s="661"/>
      <c r="BO21" s="662">
        <v>1.8</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2127694</v>
      </c>
      <c r="S22" s="660"/>
      <c r="T22" s="660"/>
      <c r="U22" s="660"/>
      <c r="V22" s="660"/>
      <c r="W22" s="660"/>
      <c r="X22" s="660"/>
      <c r="Y22" s="661"/>
      <c r="Z22" s="662">
        <v>58.3</v>
      </c>
      <c r="AA22" s="662"/>
      <c r="AB22" s="662"/>
      <c r="AC22" s="662"/>
      <c r="AD22" s="663">
        <v>1999595</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169</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528</v>
      </c>
      <c r="S23" s="660"/>
      <c r="T23" s="660"/>
      <c r="U23" s="660"/>
      <c r="V23" s="660"/>
      <c r="W23" s="660"/>
      <c r="X23" s="660"/>
      <c r="Y23" s="661"/>
      <c r="Z23" s="662">
        <v>0</v>
      </c>
      <c r="AA23" s="662"/>
      <c r="AB23" s="662"/>
      <c r="AC23" s="662"/>
      <c r="AD23" s="663">
        <v>528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12709</v>
      </c>
      <c r="S24" s="660"/>
      <c r="T24" s="660"/>
      <c r="U24" s="660"/>
      <c r="V24" s="660"/>
      <c r="W24" s="660"/>
      <c r="X24" s="660"/>
      <c r="Y24" s="661"/>
      <c r="Z24" s="662">
        <v>0.3</v>
      </c>
      <c r="AA24" s="662"/>
      <c r="AB24" s="662"/>
      <c r="AC24" s="662"/>
      <c r="AD24" s="663" t="s">
        <v>231</v>
      </c>
      <c r="AE24" s="663"/>
      <c r="AF24" s="663"/>
      <c r="AG24" s="663"/>
      <c r="AH24" s="663"/>
      <c r="AI24" s="663"/>
      <c r="AJ24" s="663"/>
      <c r="AK24" s="663"/>
      <c r="AL24" s="664" t="s">
        <v>231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231</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1300753</v>
      </c>
      <c r="CS24" s="649"/>
      <c r="CT24" s="649"/>
      <c r="CU24" s="649"/>
      <c r="CV24" s="649"/>
      <c r="CW24" s="649"/>
      <c r="CX24" s="649"/>
      <c r="CY24" s="650"/>
      <c r="CZ24" s="653">
        <v>35.799999999999997</v>
      </c>
      <c r="DA24" s="654"/>
      <c r="DB24" s="654"/>
      <c r="DC24" s="673"/>
      <c r="DD24" s="692">
        <v>1069745</v>
      </c>
      <c r="DE24" s="649"/>
      <c r="DF24" s="649"/>
      <c r="DG24" s="649"/>
      <c r="DH24" s="649"/>
      <c r="DI24" s="649"/>
      <c r="DJ24" s="649"/>
      <c r="DK24" s="650"/>
      <c r="DL24" s="692">
        <v>1066498</v>
      </c>
      <c r="DM24" s="649"/>
      <c r="DN24" s="649"/>
      <c r="DO24" s="649"/>
      <c r="DP24" s="649"/>
      <c r="DQ24" s="649"/>
      <c r="DR24" s="649"/>
      <c r="DS24" s="649"/>
      <c r="DT24" s="649"/>
      <c r="DU24" s="649"/>
      <c r="DV24" s="650"/>
      <c r="DW24" s="653">
        <v>51.1</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62224</v>
      </c>
      <c r="S25" s="660"/>
      <c r="T25" s="660"/>
      <c r="U25" s="660"/>
      <c r="V25" s="660"/>
      <c r="W25" s="660"/>
      <c r="X25" s="660"/>
      <c r="Y25" s="661"/>
      <c r="Z25" s="662">
        <v>1.7</v>
      </c>
      <c r="AA25" s="662"/>
      <c r="AB25" s="662"/>
      <c r="AC25" s="662"/>
      <c r="AD25" s="663">
        <v>1925</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231</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570525</v>
      </c>
      <c r="CS25" s="695"/>
      <c r="CT25" s="695"/>
      <c r="CU25" s="695"/>
      <c r="CV25" s="695"/>
      <c r="CW25" s="695"/>
      <c r="CX25" s="695"/>
      <c r="CY25" s="696"/>
      <c r="CZ25" s="664">
        <v>15.7</v>
      </c>
      <c r="DA25" s="693"/>
      <c r="DB25" s="693"/>
      <c r="DC25" s="697"/>
      <c r="DD25" s="668">
        <v>535735</v>
      </c>
      <c r="DE25" s="695"/>
      <c r="DF25" s="695"/>
      <c r="DG25" s="695"/>
      <c r="DH25" s="695"/>
      <c r="DI25" s="695"/>
      <c r="DJ25" s="695"/>
      <c r="DK25" s="696"/>
      <c r="DL25" s="668">
        <v>535586</v>
      </c>
      <c r="DM25" s="695"/>
      <c r="DN25" s="695"/>
      <c r="DO25" s="695"/>
      <c r="DP25" s="695"/>
      <c r="DQ25" s="695"/>
      <c r="DR25" s="695"/>
      <c r="DS25" s="695"/>
      <c r="DT25" s="695"/>
      <c r="DU25" s="695"/>
      <c r="DV25" s="696"/>
      <c r="DW25" s="664">
        <v>25.7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9166</v>
      </c>
      <c r="S26" s="660"/>
      <c r="T26" s="660"/>
      <c r="U26" s="660"/>
      <c r="V26" s="660"/>
      <c r="W26" s="660"/>
      <c r="X26" s="660"/>
      <c r="Y26" s="661"/>
      <c r="Z26" s="662">
        <v>0.3</v>
      </c>
      <c r="AA26" s="662"/>
      <c r="AB26" s="662"/>
      <c r="AC26" s="662"/>
      <c r="AD26" s="663" t="s">
        <v>122</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231</v>
      </c>
      <c r="BP26" s="662"/>
      <c r="BQ26" s="662"/>
      <c r="BR26" s="662"/>
      <c r="BS26" s="668" t="s">
        <v>122</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356460</v>
      </c>
      <c r="CS26" s="660"/>
      <c r="CT26" s="660"/>
      <c r="CU26" s="660"/>
      <c r="CV26" s="660"/>
      <c r="CW26" s="660"/>
      <c r="CX26" s="660"/>
      <c r="CY26" s="661"/>
      <c r="CZ26" s="664">
        <v>9.8000000000000007</v>
      </c>
      <c r="DA26" s="693"/>
      <c r="DB26" s="693"/>
      <c r="DC26" s="697"/>
      <c r="DD26" s="668">
        <v>322278</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422145</v>
      </c>
      <c r="S27" s="660"/>
      <c r="T27" s="660"/>
      <c r="U27" s="660"/>
      <c r="V27" s="660"/>
      <c r="W27" s="660"/>
      <c r="X27" s="660"/>
      <c r="Y27" s="661"/>
      <c r="Z27" s="662">
        <v>11.6</v>
      </c>
      <c r="AA27" s="662"/>
      <c r="AB27" s="662"/>
      <c r="AC27" s="662"/>
      <c r="AD27" s="663" t="s">
        <v>122</v>
      </c>
      <c r="AE27" s="663"/>
      <c r="AF27" s="663"/>
      <c r="AG27" s="663"/>
      <c r="AH27" s="663"/>
      <c r="AI27" s="663"/>
      <c r="AJ27" s="663"/>
      <c r="AK27" s="663"/>
      <c r="AL27" s="664" t="s">
        <v>231</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289580</v>
      </c>
      <c r="BH27" s="660"/>
      <c r="BI27" s="660"/>
      <c r="BJ27" s="660"/>
      <c r="BK27" s="660"/>
      <c r="BL27" s="660"/>
      <c r="BM27" s="660"/>
      <c r="BN27" s="661"/>
      <c r="BO27" s="662">
        <v>100</v>
      </c>
      <c r="BP27" s="662"/>
      <c r="BQ27" s="662"/>
      <c r="BR27" s="662"/>
      <c r="BS27" s="668">
        <v>2713</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195154</v>
      </c>
      <c r="CS27" s="695"/>
      <c r="CT27" s="695"/>
      <c r="CU27" s="695"/>
      <c r="CV27" s="695"/>
      <c r="CW27" s="695"/>
      <c r="CX27" s="695"/>
      <c r="CY27" s="696"/>
      <c r="CZ27" s="664">
        <v>5.4</v>
      </c>
      <c r="DA27" s="693"/>
      <c r="DB27" s="693"/>
      <c r="DC27" s="697"/>
      <c r="DD27" s="668">
        <v>50789</v>
      </c>
      <c r="DE27" s="695"/>
      <c r="DF27" s="695"/>
      <c r="DG27" s="695"/>
      <c r="DH27" s="695"/>
      <c r="DI27" s="695"/>
      <c r="DJ27" s="695"/>
      <c r="DK27" s="696"/>
      <c r="DL27" s="668">
        <v>47691</v>
      </c>
      <c r="DM27" s="695"/>
      <c r="DN27" s="695"/>
      <c r="DO27" s="695"/>
      <c r="DP27" s="695"/>
      <c r="DQ27" s="695"/>
      <c r="DR27" s="695"/>
      <c r="DS27" s="695"/>
      <c r="DT27" s="695"/>
      <c r="DU27" s="695"/>
      <c r="DV27" s="696"/>
      <c r="DW27" s="664">
        <v>2.2999999999999998</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535074</v>
      </c>
      <c r="CS28" s="660"/>
      <c r="CT28" s="660"/>
      <c r="CU28" s="660"/>
      <c r="CV28" s="660"/>
      <c r="CW28" s="660"/>
      <c r="CX28" s="660"/>
      <c r="CY28" s="661"/>
      <c r="CZ28" s="664">
        <v>14.7</v>
      </c>
      <c r="DA28" s="693"/>
      <c r="DB28" s="693"/>
      <c r="DC28" s="697"/>
      <c r="DD28" s="668">
        <v>483221</v>
      </c>
      <c r="DE28" s="660"/>
      <c r="DF28" s="660"/>
      <c r="DG28" s="660"/>
      <c r="DH28" s="660"/>
      <c r="DI28" s="660"/>
      <c r="DJ28" s="660"/>
      <c r="DK28" s="661"/>
      <c r="DL28" s="668">
        <v>483221</v>
      </c>
      <c r="DM28" s="660"/>
      <c r="DN28" s="660"/>
      <c r="DO28" s="660"/>
      <c r="DP28" s="660"/>
      <c r="DQ28" s="660"/>
      <c r="DR28" s="660"/>
      <c r="DS28" s="660"/>
      <c r="DT28" s="660"/>
      <c r="DU28" s="660"/>
      <c r="DV28" s="661"/>
      <c r="DW28" s="664">
        <v>23.2</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221288</v>
      </c>
      <c r="S29" s="660"/>
      <c r="T29" s="660"/>
      <c r="U29" s="660"/>
      <c r="V29" s="660"/>
      <c r="W29" s="660"/>
      <c r="X29" s="660"/>
      <c r="Y29" s="661"/>
      <c r="Z29" s="662">
        <v>6.1</v>
      </c>
      <c r="AA29" s="662"/>
      <c r="AB29" s="662"/>
      <c r="AC29" s="662"/>
      <c r="AD29" s="663" t="s">
        <v>122</v>
      </c>
      <c r="AE29" s="663"/>
      <c r="AF29" s="663"/>
      <c r="AG29" s="663"/>
      <c r="AH29" s="663"/>
      <c r="AI29" s="663"/>
      <c r="AJ29" s="663"/>
      <c r="AK29" s="663"/>
      <c r="AL29" s="664" t="s">
        <v>231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535061</v>
      </c>
      <c r="CS29" s="695"/>
      <c r="CT29" s="695"/>
      <c r="CU29" s="695"/>
      <c r="CV29" s="695"/>
      <c r="CW29" s="695"/>
      <c r="CX29" s="695"/>
      <c r="CY29" s="696"/>
      <c r="CZ29" s="664">
        <v>14.7</v>
      </c>
      <c r="DA29" s="693"/>
      <c r="DB29" s="693"/>
      <c r="DC29" s="697"/>
      <c r="DD29" s="668">
        <v>483208</v>
      </c>
      <c r="DE29" s="695"/>
      <c r="DF29" s="695"/>
      <c r="DG29" s="695"/>
      <c r="DH29" s="695"/>
      <c r="DI29" s="695"/>
      <c r="DJ29" s="695"/>
      <c r="DK29" s="696"/>
      <c r="DL29" s="668">
        <v>483208</v>
      </c>
      <c r="DM29" s="695"/>
      <c r="DN29" s="695"/>
      <c r="DO29" s="695"/>
      <c r="DP29" s="695"/>
      <c r="DQ29" s="695"/>
      <c r="DR29" s="695"/>
      <c r="DS29" s="695"/>
      <c r="DT29" s="695"/>
      <c r="DU29" s="695"/>
      <c r="DV29" s="696"/>
      <c r="DW29" s="664">
        <v>23.2</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6340</v>
      </c>
      <c r="S30" s="660"/>
      <c r="T30" s="660"/>
      <c r="U30" s="660"/>
      <c r="V30" s="660"/>
      <c r="W30" s="660"/>
      <c r="X30" s="660"/>
      <c r="Y30" s="661"/>
      <c r="Z30" s="662">
        <v>0.2</v>
      </c>
      <c r="AA30" s="662"/>
      <c r="AB30" s="662"/>
      <c r="AC30" s="662"/>
      <c r="AD30" s="663">
        <v>2631</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v>
      </c>
      <c r="BH30" s="720"/>
      <c r="BI30" s="720"/>
      <c r="BJ30" s="720"/>
      <c r="BK30" s="720"/>
      <c r="BL30" s="720"/>
      <c r="BM30" s="654">
        <v>97.4</v>
      </c>
      <c r="BN30" s="720"/>
      <c r="BO30" s="720"/>
      <c r="BP30" s="720"/>
      <c r="BQ30" s="721"/>
      <c r="BR30" s="719">
        <v>99.1</v>
      </c>
      <c r="BS30" s="720"/>
      <c r="BT30" s="720"/>
      <c r="BU30" s="720"/>
      <c r="BV30" s="720"/>
      <c r="BW30" s="720"/>
      <c r="BX30" s="654">
        <v>97.5</v>
      </c>
      <c r="BY30" s="720"/>
      <c r="BZ30" s="720"/>
      <c r="CA30" s="720"/>
      <c r="CB30" s="721"/>
      <c r="CD30" s="724"/>
      <c r="CE30" s="725"/>
      <c r="CF30" s="674" t="s">
        <v>302</v>
      </c>
      <c r="CG30" s="675"/>
      <c r="CH30" s="675"/>
      <c r="CI30" s="675"/>
      <c r="CJ30" s="675"/>
      <c r="CK30" s="675"/>
      <c r="CL30" s="675"/>
      <c r="CM30" s="675"/>
      <c r="CN30" s="675"/>
      <c r="CO30" s="675"/>
      <c r="CP30" s="675"/>
      <c r="CQ30" s="676"/>
      <c r="CR30" s="659">
        <v>517908</v>
      </c>
      <c r="CS30" s="660"/>
      <c r="CT30" s="660"/>
      <c r="CU30" s="660"/>
      <c r="CV30" s="660"/>
      <c r="CW30" s="660"/>
      <c r="CX30" s="660"/>
      <c r="CY30" s="661"/>
      <c r="CZ30" s="664">
        <v>14.2</v>
      </c>
      <c r="DA30" s="693"/>
      <c r="DB30" s="693"/>
      <c r="DC30" s="697"/>
      <c r="DD30" s="668">
        <v>469447</v>
      </c>
      <c r="DE30" s="660"/>
      <c r="DF30" s="660"/>
      <c r="DG30" s="660"/>
      <c r="DH30" s="660"/>
      <c r="DI30" s="660"/>
      <c r="DJ30" s="660"/>
      <c r="DK30" s="661"/>
      <c r="DL30" s="668">
        <v>469447</v>
      </c>
      <c r="DM30" s="660"/>
      <c r="DN30" s="660"/>
      <c r="DO30" s="660"/>
      <c r="DP30" s="660"/>
      <c r="DQ30" s="660"/>
      <c r="DR30" s="660"/>
      <c r="DS30" s="660"/>
      <c r="DT30" s="660"/>
      <c r="DU30" s="660"/>
      <c r="DV30" s="661"/>
      <c r="DW30" s="664">
        <v>22.5</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141963</v>
      </c>
      <c r="S31" s="660"/>
      <c r="T31" s="660"/>
      <c r="U31" s="660"/>
      <c r="V31" s="660"/>
      <c r="W31" s="660"/>
      <c r="X31" s="660"/>
      <c r="Y31" s="661"/>
      <c r="Z31" s="662">
        <v>3.9</v>
      </c>
      <c r="AA31" s="662"/>
      <c r="AB31" s="662"/>
      <c r="AC31" s="662"/>
      <c r="AD31" s="663" t="s">
        <v>169</v>
      </c>
      <c r="AE31" s="663"/>
      <c r="AF31" s="663"/>
      <c r="AG31" s="663"/>
      <c r="AH31" s="663"/>
      <c r="AI31" s="663"/>
      <c r="AJ31" s="663"/>
      <c r="AK31" s="663"/>
      <c r="AL31" s="664" t="s">
        <v>231</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98.8</v>
      </c>
      <c r="BH31" s="695"/>
      <c r="BI31" s="695"/>
      <c r="BJ31" s="695"/>
      <c r="BK31" s="695"/>
      <c r="BL31" s="695"/>
      <c r="BM31" s="665">
        <v>97.4</v>
      </c>
      <c r="BN31" s="717"/>
      <c r="BO31" s="717"/>
      <c r="BP31" s="717"/>
      <c r="BQ31" s="718"/>
      <c r="BR31" s="716">
        <v>99.2</v>
      </c>
      <c r="BS31" s="695"/>
      <c r="BT31" s="695"/>
      <c r="BU31" s="695"/>
      <c r="BV31" s="695"/>
      <c r="BW31" s="695"/>
      <c r="BX31" s="665">
        <v>97.6</v>
      </c>
      <c r="BY31" s="717"/>
      <c r="BZ31" s="717"/>
      <c r="CA31" s="717"/>
      <c r="CB31" s="718"/>
      <c r="CD31" s="724"/>
      <c r="CE31" s="725"/>
      <c r="CF31" s="674" t="s">
        <v>306</v>
      </c>
      <c r="CG31" s="675"/>
      <c r="CH31" s="675"/>
      <c r="CI31" s="675"/>
      <c r="CJ31" s="675"/>
      <c r="CK31" s="675"/>
      <c r="CL31" s="675"/>
      <c r="CM31" s="675"/>
      <c r="CN31" s="675"/>
      <c r="CO31" s="675"/>
      <c r="CP31" s="675"/>
      <c r="CQ31" s="676"/>
      <c r="CR31" s="659">
        <v>17153</v>
      </c>
      <c r="CS31" s="695"/>
      <c r="CT31" s="695"/>
      <c r="CU31" s="695"/>
      <c r="CV31" s="695"/>
      <c r="CW31" s="695"/>
      <c r="CX31" s="695"/>
      <c r="CY31" s="696"/>
      <c r="CZ31" s="664">
        <v>0.5</v>
      </c>
      <c r="DA31" s="693"/>
      <c r="DB31" s="693"/>
      <c r="DC31" s="697"/>
      <c r="DD31" s="668">
        <v>13761</v>
      </c>
      <c r="DE31" s="695"/>
      <c r="DF31" s="695"/>
      <c r="DG31" s="695"/>
      <c r="DH31" s="695"/>
      <c r="DI31" s="695"/>
      <c r="DJ31" s="695"/>
      <c r="DK31" s="696"/>
      <c r="DL31" s="668">
        <v>13761</v>
      </c>
      <c r="DM31" s="695"/>
      <c r="DN31" s="695"/>
      <c r="DO31" s="695"/>
      <c r="DP31" s="695"/>
      <c r="DQ31" s="695"/>
      <c r="DR31" s="695"/>
      <c r="DS31" s="695"/>
      <c r="DT31" s="695"/>
      <c r="DU31" s="695"/>
      <c r="DV31" s="696"/>
      <c r="DW31" s="664">
        <v>0.7</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209186</v>
      </c>
      <c r="S32" s="660"/>
      <c r="T32" s="660"/>
      <c r="U32" s="660"/>
      <c r="V32" s="660"/>
      <c r="W32" s="660"/>
      <c r="X32" s="660"/>
      <c r="Y32" s="661"/>
      <c r="Z32" s="662">
        <v>5.7</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99.1</v>
      </c>
      <c r="BH32" s="729"/>
      <c r="BI32" s="729"/>
      <c r="BJ32" s="729"/>
      <c r="BK32" s="729"/>
      <c r="BL32" s="729"/>
      <c r="BM32" s="730">
        <v>96.8</v>
      </c>
      <c r="BN32" s="729"/>
      <c r="BO32" s="729"/>
      <c r="BP32" s="729"/>
      <c r="BQ32" s="731"/>
      <c r="BR32" s="728">
        <v>98.9</v>
      </c>
      <c r="BS32" s="729"/>
      <c r="BT32" s="729"/>
      <c r="BU32" s="729"/>
      <c r="BV32" s="729"/>
      <c r="BW32" s="729"/>
      <c r="BX32" s="730">
        <v>96.9</v>
      </c>
      <c r="BY32" s="729"/>
      <c r="BZ32" s="729"/>
      <c r="CA32" s="729"/>
      <c r="CB32" s="731"/>
      <c r="CD32" s="726"/>
      <c r="CE32" s="727"/>
      <c r="CF32" s="674" t="s">
        <v>309</v>
      </c>
      <c r="CG32" s="675"/>
      <c r="CH32" s="675"/>
      <c r="CI32" s="675"/>
      <c r="CJ32" s="675"/>
      <c r="CK32" s="675"/>
      <c r="CL32" s="675"/>
      <c r="CM32" s="675"/>
      <c r="CN32" s="675"/>
      <c r="CO32" s="675"/>
      <c r="CP32" s="675"/>
      <c r="CQ32" s="676"/>
      <c r="CR32" s="659">
        <v>13</v>
      </c>
      <c r="CS32" s="660"/>
      <c r="CT32" s="660"/>
      <c r="CU32" s="660"/>
      <c r="CV32" s="660"/>
      <c r="CW32" s="660"/>
      <c r="CX32" s="660"/>
      <c r="CY32" s="661"/>
      <c r="CZ32" s="664">
        <v>0</v>
      </c>
      <c r="DA32" s="693"/>
      <c r="DB32" s="693"/>
      <c r="DC32" s="697"/>
      <c r="DD32" s="668">
        <v>13</v>
      </c>
      <c r="DE32" s="660"/>
      <c r="DF32" s="660"/>
      <c r="DG32" s="660"/>
      <c r="DH32" s="660"/>
      <c r="DI32" s="660"/>
      <c r="DJ32" s="660"/>
      <c r="DK32" s="661"/>
      <c r="DL32" s="668">
        <v>13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50880</v>
      </c>
      <c r="S33" s="660"/>
      <c r="T33" s="660"/>
      <c r="U33" s="660"/>
      <c r="V33" s="660"/>
      <c r="W33" s="660"/>
      <c r="X33" s="660"/>
      <c r="Y33" s="661"/>
      <c r="Z33" s="662">
        <v>1.4</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1799611</v>
      </c>
      <c r="CS33" s="695"/>
      <c r="CT33" s="695"/>
      <c r="CU33" s="695"/>
      <c r="CV33" s="695"/>
      <c r="CW33" s="695"/>
      <c r="CX33" s="695"/>
      <c r="CY33" s="696"/>
      <c r="CZ33" s="664">
        <v>49.5</v>
      </c>
      <c r="DA33" s="693"/>
      <c r="DB33" s="693"/>
      <c r="DC33" s="697"/>
      <c r="DD33" s="668">
        <v>1219535</v>
      </c>
      <c r="DE33" s="695"/>
      <c r="DF33" s="695"/>
      <c r="DG33" s="695"/>
      <c r="DH33" s="695"/>
      <c r="DI33" s="695"/>
      <c r="DJ33" s="695"/>
      <c r="DK33" s="696"/>
      <c r="DL33" s="668">
        <v>689176</v>
      </c>
      <c r="DM33" s="695"/>
      <c r="DN33" s="695"/>
      <c r="DO33" s="695"/>
      <c r="DP33" s="695"/>
      <c r="DQ33" s="695"/>
      <c r="DR33" s="695"/>
      <c r="DS33" s="695"/>
      <c r="DT33" s="695"/>
      <c r="DU33" s="695"/>
      <c r="DV33" s="696"/>
      <c r="DW33" s="664">
        <v>33</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51019</v>
      </c>
      <c r="S34" s="660"/>
      <c r="T34" s="660"/>
      <c r="U34" s="660"/>
      <c r="V34" s="660"/>
      <c r="W34" s="660"/>
      <c r="X34" s="660"/>
      <c r="Y34" s="661"/>
      <c r="Z34" s="662">
        <v>1.4</v>
      </c>
      <c r="AA34" s="662"/>
      <c r="AB34" s="662"/>
      <c r="AC34" s="662"/>
      <c r="AD34" s="663">
        <v>54</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484748</v>
      </c>
      <c r="CS34" s="660"/>
      <c r="CT34" s="660"/>
      <c r="CU34" s="660"/>
      <c r="CV34" s="660"/>
      <c r="CW34" s="660"/>
      <c r="CX34" s="660"/>
      <c r="CY34" s="661"/>
      <c r="CZ34" s="664">
        <v>13.3</v>
      </c>
      <c r="DA34" s="693"/>
      <c r="DB34" s="693"/>
      <c r="DC34" s="697"/>
      <c r="DD34" s="668">
        <v>310073</v>
      </c>
      <c r="DE34" s="660"/>
      <c r="DF34" s="660"/>
      <c r="DG34" s="660"/>
      <c r="DH34" s="660"/>
      <c r="DI34" s="660"/>
      <c r="DJ34" s="660"/>
      <c r="DK34" s="661"/>
      <c r="DL34" s="668">
        <v>247093</v>
      </c>
      <c r="DM34" s="660"/>
      <c r="DN34" s="660"/>
      <c r="DO34" s="660"/>
      <c r="DP34" s="660"/>
      <c r="DQ34" s="660"/>
      <c r="DR34" s="660"/>
      <c r="DS34" s="660"/>
      <c r="DT34" s="660"/>
      <c r="DU34" s="660"/>
      <c r="DV34" s="661"/>
      <c r="DW34" s="664">
        <v>11.8</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334832</v>
      </c>
      <c r="S35" s="660"/>
      <c r="T35" s="660"/>
      <c r="U35" s="660"/>
      <c r="V35" s="660"/>
      <c r="W35" s="660"/>
      <c r="X35" s="660"/>
      <c r="Y35" s="661"/>
      <c r="Z35" s="662">
        <v>9.1999999999999993</v>
      </c>
      <c r="AA35" s="662"/>
      <c r="AB35" s="662"/>
      <c r="AC35" s="662"/>
      <c r="AD35" s="663" t="s">
        <v>122</v>
      </c>
      <c r="AE35" s="663"/>
      <c r="AF35" s="663"/>
      <c r="AG35" s="663"/>
      <c r="AH35" s="663"/>
      <c r="AI35" s="663"/>
      <c r="AJ35" s="663"/>
      <c r="AK35" s="663"/>
      <c r="AL35" s="664" t="s">
        <v>231</v>
      </c>
      <c r="AM35" s="665"/>
      <c r="AN35" s="665"/>
      <c r="AO35" s="666"/>
      <c r="AP35" s="214"/>
      <c r="AQ35" s="732" t="s">
        <v>317</v>
      </c>
      <c r="AR35" s="733"/>
      <c r="AS35" s="733"/>
      <c r="AT35" s="733"/>
      <c r="AU35" s="733"/>
      <c r="AV35" s="733"/>
      <c r="AW35" s="733"/>
      <c r="AX35" s="733"/>
      <c r="AY35" s="734"/>
      <c r="AZ35" s="648">
        <v>396819</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24693</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272672</v>
      </c>
      <c r="CS35" s="695"/>
      <c r="CT35" s="695"/>
      <c r="CU35" s="695"/>
      <c r="CV35" s="695"/>
      <c r="CW35" s="695"/>
      <c r="CX35" s="695"/>
      <c r="CY35" s="696"/>
      <c r="CZ35" s="664">
        <v>7.5</v>
      </c>
      <c r="DA35" s="693"/>
      <c r="DB35" s="693"/>
      <c r="DC35" s="697"/>
      <c r="DD35" s="668">
        <v>214561</v>
      </c>
      <c r="DE35" s="695"/>
      <c r="DF35" s="695"/>
      <c r="DG35" s="695"/>
      <c r="DH35" s="695"/>
      <c r="DI35" s="695"/>
      <c r="DJ35" s="695"/>
      <c r="DK35" s="696"/>
      <c r="DL35" s="668">
        <v>86214</v>
      </c>
      <c r="DM35" s="695"/>
      <c r="DN35" s="695"/>
      <c r="DO35" s="695"/>
      <c r="DP35" s="695"/>
      <c r="DQ35" s="695"/>
      <c r="DR35" s="695"/>
      <c r="DS35" s="695"/>
      <c r="DT35" s="695"/>
      <c r="DU35" s="695"/>
      <c r="DV35" s="696"/>
      <c r="DW35" s="664">
        <v>4.0999999999999996</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231</v>
      </c>
      <c r="AA36" s="662"/>
      <c r="AB36" s="662"/>
      <c r="AC36" s="662"/>
      <c r="AD36" s="663" t="s">
        <v>122</v>
      </c>
      <c r="AE36" s="663"/>
      <c r="AF36" s="663"/>
      <c r="AG36" s="663"/>
      <c r="AH36" s="663"/>
      <c r="AI36" s="663"/>
      <c r="AJ36" s="663"/>
      <c r="AK36" s="663"/>
      <c r="AL36" s="664" t="s">
        <v>122</v>
      </c>
      <c r="AM36" s="665"/>
      <c r="AN36" s="665"/>
      <c r="AO36" s="666"/>
      <c r="AQ36" s="736" t="s">
        <v>321</v>
      </c>
      <c r="AR36" s="737"/>
      <c r="AS36" s="737"/>
      <c r="AT36" s="737"/>
      <c r="AU36" s="737"/>
      <c r="AV36" s="737"/>
      <c r="AW36" s="737"/>
      <c r="AX36" s="737"/>
      <c r="AY36" s="738"/>
      <c r="AZ36" s="659">
        <v>104000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21826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503561</v>
      </c>
      <c r="CS36" s="660"/>
      <c r="CT36" s="660"/>
      <c r="CU36" s="660"/>
      <c r="CV36" s="660"/>
      <c r="CW36" s="660"/>
      <c r="CX36" s="660"/>
      <c r="CY36" s="661"/>
      <c r="CZ36" s="664">
        <v>13.9</v>
      </c>
      <c r="DA36" s="693"/>
      <c r="DB36" s="693"/>
      <c r="DC36" s="697"/>
      <c r="DD36" s="668">
        <v>333565</v>
      </c>
      <c r="DE36" s="660"/>
      <c r="DF36" s="660"/>
      <c r="DG36" s="660"/>
      <c r="DH36" s="660"/>
      <c r="DI36" s="660"/>
      <c r="DJ36" s="660"/>
      <c r="DK36" s="661"/>
      <c r="DL36" s="668">
        <v>229688</v>
      </c>
      <c r="DM36" s="660"/>
      <c r="DN36" s="660"/>
      <c r="DO36" s="660"/>
      <c r="DP36" s="660"/>
      <c r="DQ36" s="660"/>
      <c r="DR36" s="660"/>
      <c r="DS36" s="660"/>
      <c r="DT36" s="660"/>
      <c r="DU36" s="660"/>
      <c r="DV36" s="661"/>
      <c r="DW36" s="664">
        <v>11</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80632</v>
      </c>
      <c r="S37" s="660"/>
      <c r="T37" s="660"/>
      <c r="U37" s="660"/>
      <c r="V37" s="660"/>
      <c r="W37" s="660"/>
      <c r="X37" s="660"/>
      <c r="Y37" s="661"/>
      <c r="Z37" s="662">
        <v>2.2000000000000002</v>
      </c>
      <c r="AA37" s="662"/>
      <c r="AB37" s="662"/>
      <c r="AC37" s="662"/>
      <c r="AD37" s="663" t="s">
        <v>122</v>
      </c>
      <c r="AE37" s="663"/>
      <c r="AF37" s="663"/>
      <c r="AG37" s="663"/>
      <c r="AH37" s="663"/>
      <c r="AI37" s="663"/>
      <c r="AJ37" s="663"/>
      <c r="AK37" s="663"/>
      <c r="AL37" s="664" t="s">
        <v>122</v>
      </c>
      <c r="AM37" s="665"/>
      <c r="AN37" s="665"/>
      <c r="AO37" s="666"/>
      <c r="AQ37" s="736" t="s">
        <v>325</v>
      </c>
      <c r="AR37" s="737"/>
      <c r="AS37" s="737"/>
      <c r="AT37" s="737"/>
      <c r="AU37" s="737"/>
      <c r="AV37" s="737"/>
      <c r="AW37" s="737"/>
      <c r="AX37" s="737"/>
      <c r="AY37" s="738"/>
      <c r="AZ37" s="659">
        <v>60675</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532</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177391</v>
      </c>
      <c r="CS37" s="695"/>
      <c r="CT37" s="695"/>
      <c r="CU37" s="695"/>
      <c r="CV37" s="695"/>
      <c r="CW37" s="695"/>
      <c r="CX37" s="695"/>
      <c r="CY37" s="696"/>
      <c r="CZ37" s="664">
        <v>4.9000000000000004</v>
      </c>
      <c r="DA37" s="693"/>
      <c r="DB37" s="693"/>
      <c r="DC37" s="697"/>
      <c r="DD37" s="668">
        <v>174801</v>
      </c>
      <c r="DE37" s="695"/>
      <c r="DF37" s="695"/>
      <c r="DG37" s="695"/>
      <c r="DH37" s="695"/>
      <c r="DI37" s="695"/>
      <c r="DJ37" s="695"/>
      <c r="DK37" s="696"/>
      <c r="DL37" s="668">
        <v>161399</v>
      </c>
      <c r="DM37" s="695"/>
      <c r="DN37" s="695"/>
      <c r="DO37" s="695"/>
      <c r="DP37" s="695"/>
      <c r="DQ37" s="695"/>
      <c r="DR37" s="695"/>
      <c r="DS37" s="695"/>
      <c r="DT37" s="695"/>
      <c r="DU37" s="695"/>
      <c r="DV37" s="696"/>
      <c r="DW37" s="664">
        <v>7.7</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3649974</v>
      </c>
      <c r="S38" s="740"/>
      <c r="T38" s="740"/>
      <c r="U38" s="740"/>
      <c r="V38" s="740"/>
      <c r="W38" s="740"/>
      <c r="X38" s="740"/>
      <c r="Y38" s="741"/>
      <c r="Z38" s="742">
        <v>100</v>
      </c>
      <c r="AA38" s="742"/>
      <c r="AB38" s="742"/>
      <c r="AC38" s="742"/>
      <c r="AD38" s="743">
        <v>2004733</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12766</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1010</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395579</v>
      </c>
      <c r="CS38" s="660"/>
      <c r="CT38" s="660"/>
      <c r="CU38" s="660"/>
      <c r="CV38" s="660"/>
      <c r="CW38" s="660"/>
      <c r="CX38" s="660"/>
      <c r="CY38" s="661"/>
      <c r="CZ38" s="664">
        <v>10.9</v>
      </c>
      <c r="DA38" s="693"/>
      <c r="DB38" s="693"/>
      <c r="DC38" s="697"/>
      <c r="DD38" s="668">
        <v>357389</v>
      </c>
      <c r="DE38" s="660"/>
      <c r="DF38" s="660"/>
      <c r="DG38" s="660"/>
      <c r="DH38" s="660"/>
      <c r="DI38" s="660"/>
      <c r="DJ38" s="660"/>
      <c r="DK38" s="661"/>
      <c r="DL38" s="668">
        <v>126181</v>
      </c>
      <c r="DM38" s="660"/>
      <c r="DN38" s="660"/>
      <c r="DO38" s="660"/>
      <c r="DP38" s="660"/>
      <c r="DQ38" s="660"/>
      <c r="DR38" s="660"/>
      <c r="DS38" s="660"/>
      <c r="DT38" s="660"/>
      <c r="DU38" s="660"/>
      <c r="DV38" s="661"/>
      <c r="DW38" s="664">
        <v>6.1</v>
      </c>
      <c r="DX38" s="693"/>
      <c r="DY38" s="693"/>
      <c r="DZ38" s="693"/>
      <c r="EA38" s="693"/>
      <c r="EB38" s="693"/>
      <c r="EC38" s="694"/>
    </row>
    <row r="39" spans="2:133" ht="11.25" customHeight="1">
      <c r="AQ39" s="736" t="s">
        <v>332</v>
      </c>
      <c r="AR39" s="737"/>
      <c r="AS39" s="737"/>
      <c r="AT39" s="737"/>
      <c r="AU39" s="737"/>
      <c r="AV39" s="737"/>
      <c r="AW39" s="737"/>
      <c r="AX39" s="737"/>
      <c r="AY39" s="738"/>
      <c r="AZ39" s="659">
        <v>1240</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134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141857</v>
      </c>
      <c r="CS39" s="695"/>
      <c r="CT39" s="695"/>
      <c r="CU39" s="695"/>
      <c r="CV39" s="695"/>
      <c r="CW39" s="695"/>
      <c r="CX39" s="695"/>
      <c r="CY39" s="696"/>
      <c r="CZ39" s="664">
        <v>3.9</v>
      </c>
      <c r="DA39" s="693"/>
      <c r="DB39" s="693"/>
      <c r="DC39" s="697"/>
      <c r="DD39" s="668">
        <v>2753</v>
      </c>
      <c r="DE39" s="695"/>
      <c r="DF39" s="695"/>
      <c r="DG39" s="695"/>
      <c r="DH39" s="695"/>
      <c r="DI39" s="695"/>
      <c r="DJ39" s="695"/>
      <c r="DK39" s="696"/>
      <c r="DL39" s="668" t="s">
        <v>122</v>
      </c>
      <c r="DM39" s="695"/>
      <c r="DN39" s="695"/>
      <c r="DO39" s="695"/>
      <c r="DP39" s="695"/>
      <c r="DQ39" s="695"/>
      <c r="DR39" s="695"/>
      <c r="DS39" s="695"/>
      <c r="DT39" s="695"/>
      <c r="DU39" s="695"/>
      <c r="DV39" s="696"/>
      <c r="DW39" s="664" t="s">
        <v>231</v>
      </c>
      <c r="DX39" s="693"/>
      <c r="DY39" s="693"/>
      <c r="DZ39" s="693"/>
      <c r="EA39" s="693"/>
      <c r="EB39" s="693"/>
      <c r="EC39" s="694"/>
    </row>
    <row r="40" spans="2:133" ht="11.25" customHeight="1">
      <c r="AQ40" s="736" t="s">
        <v>336</v>
      </c>
      <c r="AR40" s="737"/>
      <c r="AS40" s="737"/>
      <c r="AT40" s="737"/>
      <c r="AU40" s="737"/>
      <c r="AV40" s="737"/>
      <c r="AW40" s="737"/>
      <c r="AX40" s="737"/>
      <c r="AY40" s="738"/>
      <c r="AZ40" s="659">
        <v>46917</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137</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1194</v>
      </c>
      <c r="CS40" s="660"/>
      <c r="CT40" s="660"/>
      <c r="CU40" s="660"/>
      <c r="CV40" s="660"/>
      <c r="CW40" s="660"/>
      <c r="CX40" s="660"/>
      <c r="CY40" s="661"/>
      <c r="CZ40" s="664">
        <v>0</v>
      </c>
      <c r="DA40" s="693"/>
      <c r="DB40" s="693"/>
      <c r="DC40" s="697"/>
      <c r="DD40" s="668">
        <v>1194</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339</v>
      </c>
      <c r="AR41" s="747"/>
      <c r="AS41" s="747"/>
      <c r="AT41" s="747"/>
      <c r="AU41" s="747"/>
      <c r="AV41" s="747"/>
      <c r="AW41" s="747"/>
      <c r="AX41" s="747"/>
      <c r="AY41" s="748"/>
      <c r="AZ41" s="739">
        <v>171221</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366</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231</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535201</v>
      </c>
      <c r="CS42" s="660"/>
      <c r="CT42" s="660"/>
      <c r="CU42" s="660"/>
      <c r="CV42" s="660"/>
      <c r="CW42" s="660"/>
      <c r="CX42" s="660"/>
      <c r="CY42" s="661"/>
      <c r="CZ42" s="664">
        <v>14.7</v>
      </c>
      <c r="DA42" s="665"/>
      <c r="DB42" s="665"/>
      <c r="DC42" s="760"/>
      <c r="DD42" s="668">
        <v>98763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1032</v>
      </c>
      <c r="CS43" s="695"/>
      <c r="CT43" s="695"/>
      <c r="CU43" s="695"/>
      <c r="CV43" s="695"/>
      <c r="CW43" s="695"/>
      <c r="CX43" s="695"/>
      <c r="CY43" s="696"/>
      <c r="CZ43" s="664">
        <v>0</v>
      </c>
      <c r="DA43" s="693"/>
      <c r="DB43" s="693"/>
      <c r="DC43" s="697"/>
      <c r="DD43" s="668">
        <v>1032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535201</v>
      </c>
      <c r="CS44" s="660"/>
      <c r="CT44" s="660"/>
      <c r="CU44" s="660"/>
      <c r="CV44" s="660"/>
      <c r="CW44" s="660"/>
      <c r="CX44" s="660"/>
      <c r="CY44" s="661"/>
      <c r="CZ44" s="664">
        <v>14.7</v>
      </c>
      <c r="DA44" s="665"/>
      <c r="DB44" s="665"/>
      <c r="DC44" s="760"/>
      <c r="DD44" s="668">
        <v>98763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451300</v>
      </c>
      <c r="CS45" s="695"/>
      <c r="CT45" s="695"/>
      <c r="CU45" s="695"/>
      <c r="CV45" s="695"/>
      <c r="CW45" s="695"/>
      <c r="CX45" s="695"/>
      <c r="CY45" s="696"/>
      <c r="CZ45" s="664">
        <v>12.4</v>
      </c>
      <c r="DA45" s="693"/>
      <c r="DB45" s="693"/>
      <c r="DC45" s="697"/>
      <c r="DD45" s="668">
        <v>57030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58769</v>
      </c>
      <c r="CS46" s="660"/>
      <c r="CT46" s="660"/>
      <c r="CU46" s="660"/>
      <c r="CV46" s="660"/>
      <c r="CW46" s="660"/>
      <c r="CX46" s="660"/>
      <c r="CY46" s="661"/>
      <c r="CZ46" s="664">
        <v>1.6</v>
      </c>
      <c r="DA46" s="665"/>
      <c r="DB46" s="665"/>
      <c r="DC46" s="760"/>
      <c r="DD46" s="668">
        <v>41621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t="s">
        <v>122</v>
      </c>
      <c r="CS47" s="695"/>
      <c r="CT47" s="695"/>
      <c r="CU47" s="695"/>
      <c r="CV47" s="695"/>
      <c r="CW47" s="695"/>
      <c r="CX47" s="695"/>
      <c r="CY47" s="696"/>
      <c r="CZ47" s="664" t="s">
        <v>231</v>
      </c>
      <c r="DA47" s="693"/>
      <c r="DB47" s="693"/>
      <c r="DC47" s="697"/>
      <c r="DD47" s="668" t="s">
        <v>169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231</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3635565</v>
      </c>
      <c r="CS49" s="729"/>
      <c r="CT49" s="729"/>
      <c r="CU49" s="729"/>
      <c r="CV49" s="729"/>
      <c r="CW49" s="729"/>
      <c r="CX49" s="729"/>
      <c r="CY49" s="761"/>
      <c r="CZ49" s="744">
        <v>100</v>
      </c>
      <c r="DA49" s="762"/>
      <c r="DB49" s="762"/>
      <c r="DC49" s="763"/>
      <c r="DD49" s="764">
        <v>2388043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3644</v>
      </c>
      <c r="R7" s="795"/>
      <c r="S7" s="795"/>
      <c r="T7" s="795"/>
      <c r="U7" s="795"/>
      <c r="V7" s="795">
        <v>3630</v>
      </c>
      <c r="W7" s="795"/>
      <c r="X7" s="795"/>
      <c r="Y7" s="795"/>
      <c r="Z7" s="795"/>
      <c r="AA7" s="795">
        <v>14</v>
      </c>
      <c r="AB7" s="795"/>
      <c r="AC7" s="795"/>
      <c r="AD7" s="795"/>
      <c r="AE7" s="796"/>
      <c r="AF7" s="797">
        <v>14</v>
      </c>
      <c r="AG7" s="798"/>
      <c r="AH7" s="798"/>
      <c r="AI7" s="798"/>
      <c r="AJ7" s="799"/>
      <c r="AK7" s="834">
        <v>209</v>
      </c>
      <c r="AL7" s="835"/>
      <c r="AM7" s="835"/>
      <c r="AN7" s="835"/>
      <c r="AO7" s="835"/>
      <c r="AP7" s="835">
        <v>2889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5</v>
      </c>
      <c r="CI7" s="832"/>
      <c r="CJ7" s="832"/>
      <c r="CK7" s="832"/>
      <c r="CL7" s="833"/>
      <c r="CM7" s="831">
        <v>1</v>
      </c>
      <c r="CN7" s="832"/>
      <c r="CO7" s="832"/>
      <c r="CP7" s="832"/>
      <c r="CQ7" s="833"/>
      <c r="CR7" s="831">
        <v>5</v>
      </c>
      <c r="CS7" s="832"/>
      <c r="CT7" s="832"/>
      <c r="CU7" s="832"/>
      <c r="CV7" s="833"/>
      <c r="CW7" s="831">
        <v>7</v>
      </c>
      <c r="CX7" s="832"/>
      <c r="CY7" s="832"/>
      <c r="CZ7" s="832"/>
      <c r="DA7" s="833"/>
      <c r="DB7" s="831" t="s">
        <v>558</v>
      </c>
      <c r="DC7" s="832"/>
      <c r="DD7" s="832"/>
      <c r="DE7" s="832"/>
      <c r="DF7" s="833"/>
      <c r="DG7" s="831" t="s">
        <v>558</v>
      </c>
      <c r="DH7" s="832"/>
      <c r="DI7" s="832"/>
      <c r="DJ7" s="832"/>
      <c r="DK7" s="833"/>
      <c r="DL7" s="831" t="s">
        <v>558</v>
      </c>
      <c r="DM7" s="832"/>
      <c r="DN7" s="832"/>
      <c r="DO7" s="832"/>
      <c r="DP7" s="833"/>
      <c r="DQ7" s="831" t="s">
        <v>558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3644</v>
      </c>
      <c r="R23" s="854"/>
      <c r="S23" s="854"/>
      <c r="T23" s="854"/>
      <c r="U23" s="854"/>
      <c r="V23" s="854">
        <v>3630</v>
      </c>
      <c r="W23" s="854"/>
      <c r="X23" s="854"/>
      <c r="Y23" s="854"/>
      <c r="Z23" s="854"/>
      <c r="AA23" s="854">
        <v>14</v>
      </c>
      <c r="AB23" s="854"/>
      <c r="AC23" s="854"/>
      <c r="AD23" s="854"/>
      <c r="AE23" s="855"/>
      <c r="AF23" s="856">
        <v>14</v>
      </c>
      <c r="AG23" s="854"/>
      <c r="AH23" s="854"/>
      <c r="AI23" s="854"/>
      <c r="AJ23" s="857"/>
      <c r="AK23" s="858"/>
      <c r="AL23" s="859"/>
      <c r="AM23" s="859"/>
      <c r="AN23" s="859"/>
      <c r="AO23" s="859"/>
      <c r="AP23" s="854">
        <v>2889</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654</v>
      </c>
      <c r="R28" s="883"/>
      <c r="S28" s="883"/>
      <c r="T28" s="883"/>
      <c r="U28" s="883"/>
      <c r="V28" s="883">
        <v>629</v>
      </c>
      <c r="W28" s="883"/>
      <c r="X28" s="883"/>
      <c r="Y28" s="883"/>
      <c r="Z28" s="883"/>
      <c r="AA28" s="883">
        <v>25</v>
      </c>
      <c r="AB28" s="883"/>
      <c r="AC28" s="883"/>
      <c r="AD28" s="883"/>
      <c r="AE28" s="884"/>
      <c r="AF28" s="885">
        <v>25</v>
      </c>
      <c r="AG28" s="883"/>
      <c r="AH28" s="883"/>
      <c r="AI28" s="883"/>
      <c r="AJ28" s="886"/>
      <c r="AK28" s="887">
        <v>37</v>
      </c>
      <c r="AL28" s="878"/>
      <c r="AM28" s="878"/>
      <c r="AN28" s="878"/>
      <c r="AO28" s="878"/>
      <c r="AP28" s="878" t="s">
        <v>559</v>
      </c>
      <c r="AQ28" s="878"/>
      <c r="AR28" s="878"/>
      <c r="AS28" s="878"/>
      <c r="AT28" s="878"/>
      <c r="AU28" s="878" t="s">
        <v>559</v>
      </c>
      <c r="AV28" s="878"/>
      <c r="AW28" s="878"/>
      <c r="AX28" s="878"/>
      <c r="AY28" s="878"/>
      <c r="AZ28" s="879" t="s">
        <v>559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425</v>
      </c>
      <c r="R29" s="819"/>
      <c r="S29" s="819"/>
      <c r="T29" s="819"/>
      <c r="U29" s="819"/>
      <c r="V29" s="819">
        <v>415</v>
      </c>
      <c r="W29" s="819"/>
      <c r="X29" s="819"/>
      <c r="Y29" s="819"/>
      <c r="Z29" s="819"/>
      <c r="AA29" s="819">
        <v>10</v>
      </c>
      <c r="AB29" s="819"/>
      <c r="AC29" s="819"/>
      <c r="AD29" s="819"/>
      <c r="AE29" s="820"/>
      <c r="AF29" s="821">
        <v>10</v>
      </c>
      <c r="AG29" s="822"/>
      <c r="AH29" s="822"/>
      <c r="AI29" s="822"/>
      <c r="AJ29" s="823"/>
      <c r="AK29" s="890">
        <v>63</v>
      </c>
      <c r="AL29" s="891"/>
      <c r="AM29" s="891"/>
      <c r="AN29" s="891"/>
      <c r="AO29" s="891"/>
      <c r="AP29" s="891" t="s">
        <v>558</v>
      </c>
      <c r="AQ29" s="891"/>
      <c r="AR29" s="891"/>
      <c r="AS29" s="891"/>
      <c r="AT29" s="891"/>
      <c r="AU29" s="891" t="s">
        <v>558</v>
      </c>
      <c r="AV29" s="891"/>
      <c r="AW29" s="891"/>
      <c r="AX29" s="891"/>
      <c r="AY29" s="891"/>
      <c r="AZ29" s="892" t="s">
        <v>558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53</v>
      </c>
      <c r="R30" s="819"/>
      <c r="S30" s="819"/>
      <c r="T30" s="819"/>
      <c r="U30" s="819"/>
      <c r="V30" s="819">
        <v>53</v>
      </c>
      <c r="W30" s="819"/>
      <c r="X30" s="819"/>
      <c r="Y30" s="819"/>
      <c r="Z30" s="819"/>
      <c r="AA30" s="819" t="s">
        <v>558</v>
      </c>
      <c r="AB30" s="819"/>
      <c r="AC30" s="819"/>
      <c r="AD30" s="819"/>
      <c r="AE30" s="820"/>
      <c r="AF30" s="821" t="s">
        <v>392</v>
      </c>
      <c r="AG30" s="822"/>
      <c r="AH30" s="822"/>
      <c r="AI30" s="822"/>
      <c r="AJ30" s="823"/>
      <c r="AK30" s="890">
        <v>23</v>
      </c>
      <c r="AL30" s="891"/>
      <c r="AM30" s="891"/>
      <c r="AN30" s="891"/>
      <c r="AO30" s="891"/>
      <c r="AP30" s="891" t="s">
        <v>558</v>
      </c>
      <c r="AQ30" s="891"/>
      <c r="AR30" s="891"/>
      <c r="AS30" s="891"/>
      <c r="AT30" s="891"/>
      <c r="AU30" s="891" t="s">
        <v>559</v>
      </c>
      <c r="AV30" s="891"/>
      <c r="AW30" s="891"/>
      <c r="AX30" s="891"/>
      <c r="AY30" s="891"/>
      <c r="AZ30" s="892" t="s">
        <v>559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370</v>
      </c>
      <c r="R31" s="819"/>
      <c r="S31" s="819"/>
      <c r="T31" s="819"/>
      <c r="U31" s="819"/>
      <c r="V31" s="819">
        <v>370</v>
      </c>
      <c r="W31" s="819"/>
      <c r="X31" s="819"/>
      <c r="Y31" s="819"/>
      <c r="Z31" s="819"/>
      <c r="AA31" s="819" t="s">
        <v>559</v>
      </c>
      <c r="AB31" s="819"/>
      <c r="AC31" s="819"/>
      <c r="AD31" s="819"/>
      <c r="AE31" s="820"/>
      <c r="AF31" s="821" t="s">
        <v>122</v>
      </c>
      <c r="AG31" s="822"/>
      <c r="AH31" s="822"/>
      <c r="AI31" s="822"/>
      <c r="AJ31" s="823"/>
      <c r="AK31" s="890">
        <v>57</v>
      </c>
      <c r="AL31" s="891"/>
      <c r="AM31" s="891"/>
      <c r="AN31" s="891"/>
      <c r="AO31" s="891"/>
      <c r="AP31" s="891">
        <v>341</v>
      </c>
      <c r="AQ31" s="891"/>
      <c r="AR31" s="891"/>
      <c r="AS31" s="891"/>
      <c r="AT31" s="891"/>
      <c r="AU31" s="891">
        <v>55</v>
      </c>
      <c r="AV31" s="891"/>
      <c r="AW31" s="891"/>
      <c r="AX31" s="891"/>
      <c r="AY31" s="891"/>
      <c r="AZ31" s="892" t="s">
        <v>559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187</v>
      </c>
      <c r="R32" s="819"/>
      <c r="S32" s="819"/>
      <c r="T32" s="819"/>
      <c r="U32" s="819"/>
      <c r="V32" s="819">
        <v>181</v>
      </c>
      <c r="W32" s="819"/>
      <c r="X32" s="819"/>
      <c r="Y32" s="819"/>
      <c r="Z32" s="819"/>
      <c r="AA32" s="819">
        <v>6</v>
      </c>
      <c r="AB32" s="819"/>
      <c r="AC32" s="819"/>
      <c r="AD32" s="819"/>
      <c r="AE32" s="820"/>
      <c r="AF32" s="821">
        <v>6</v>
      </c>
      <c r="AG32" s="822"/>
      <c r="AH32" s="822"/>
      <c r="AI32" s="822"/>
      <c r="AJ32" s="823"/>
      <c r="AK32" s="890">
        <v>13</v>
      </c>
      <c r="AL32" s="891"/>
      <c r="AM32" s="891"/>
      <c r="AN32" s="891"/>
      <c r="AO32" s="891"/>
      <c r="AP32" s="891">
        <v>173</v>
      </c>
      <c r="AQ32" s="891"/>
      <c r="AR32" s="891"/>
      <c r="AS32" s="891"/>
      <c r="AT32" s="891"/>
      <c r="AU32" s="891">
        <v>76</v>
      </c>
      <c r="AV32" s="891"/>
      <c r="AW32" s="891"/>
      <c r="AX32" s="891"/>
      <c r="AY32" s="891"/>
      <c r="AZ32" s="892" t="s">
        <v>559</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439</v>
      </c>
      <c r="R33" s="819"/>
      <c r="S33" s="819"/>
      <c r="T33" s="819"/>
      <c r="U33" s="819"/>
      <c r="V33" s="819">
        <v>439</v>
      </c>
      <c r="W33" s="819"/>
      <c r="X33" s="819"/>
      <c r="Y33" s="819"/>
      <c r="Z33" s="819"/>
      <c r="AA33" s="819">
        <v>0</v>
      </c>
      <c r="AB33" s="819"/>
      <c r="AC33" s="819"/>
      <c r="AD33" s="819"/>
      <c r="AE33" s="820"/>
      <c r="AF33" s="821">
        <v>0</v>
      </c>
      <c r="AG33" s="822"/>
      <c r="AH33" s="822"/>
      <c r="AI33" s="822"/>
      <c r="AJ33" s="823"/>
      <c r="AK33" s="890">
        <v>104</v>
      </c>
      <c r="AL33" s="891"/>
      <c r="AM33" s="891"/>
      <c r="AN33" s="891"/>
      <c r="AO33" s="891"/>
      <c r="AP33" s="891">
        <v>1096</v>
      </c>
      <c r="AQ33" s="891"/>
      <c r="AR33" s="891"/>
      <c r="AS33" s="891"/>
      <c r="AT33" s="891"/>
      <c r="AU33" s="891">
        <v>860</v>
      </c>
      <c r="AV33" s="891"/>
      <c r="AW33" s="891"/>
      <c r="AX33" s="891"/>
      <c r="AY33" s="891"/>
      <c r="AZ33" s="892" t="s">
        <v>559</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42</v>
      </c>
      <c r="AG63" s="902"/>
      <c r="AH63" s="902"/>
      <c r="AI63" s="902"/>
      <c r="AJ63" s="903"/>
      <c r="AK63" s="904"/>
      <c r="AL63" s="899"/>
      <c r="AM63" s="899"/>
      <c r="AN63" s="899"/>
      <c r="AO63" s="899"/>
      <c r="AP63" s="902">
        <v>1610</v>
      </c>
      <c r="AQ63" s="902"/>
      <c r="AR63" s="902"/>
      <c r="AS63" s="902"/>
      <c r="AT63" s="902"/>
      <c r="AU63" s="902">
        <v>991</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381</v>
      </c>
      <c r="R66" s="778"/>
      <c r="S66" s="778"/>
      <c r="T66" s="778"/>
      <c r="U66" s="779"/>
      <c r="V66" s="777" t="s">
        <v>382</v>
      </c>
      <c r="W66" s="778"/>
      <c r="X66" s="778"/>
      <c r="Y66" s="778"/>
      <c r="Z66" s="779"/>
      <c r="AA66" s="777" t="s">
        <v>402</v>
      </c>
      <c r="AB66" s="778"/>
      <c r="AC66" s="778"/>
      <c r="AD66" s="778"/>
      <c r="AE66" s="779"/>
      <c r="AF66" s="912" t="s">
        <v>403</v>
      </c>
      <c r="AG66" s="873"/>
      <c r="AH66" s="873"/>
      <c r="AI66" s="873"/>
      <c r="AJ66" s="913"/>
      <c r="AK66" s="777" t="s">
        <v>404</v>
      </c>
      <c r="AL66" s="801"/>
      <c r="AM66" s="801"/>
      <c r="AN66" s="801"/>
      <c r="AO66" s="802"/>
      <c r="AP66" s="777" t="s">
        <v>405</v>
      </c>
      <c r="AQ66" s="778"/>
      <c r="AR66" s="778"/>
      <c r="AS66" s="778"/>
      <c r="AT66" s="779"/>
      <c r="AU66" s="777" t="s">
        <v>406</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576</v>
      </c>
      <c r="R68" s="926"/>
      <c r="S68" s="926"/>
      <c r="T68" s="926"/>
      <c r="U68" s="926"/>
      <c r="V68" s="926">
        <v>560</v>
      </c>
      <c r="W68" s="926"/>
      <c r="X68" s="926"/>
      <c r="Y68" s="926"/>
      <c r="Z68" s="926"/>
      <c r="AA68" s="926">
        <v>16</v>
      </c>
      <c r="AB68" s="926"/>
      <c r="AC68" s="926"/>
      <c r="AD68" s="926"/>
      <c r="AE68" s="926"/>
      <c r="AF68" s="926">
        <v>16</v>
      </c>
      <c r="AG68" s="926"/>
      <c r="AH68" s="926"/>
      <c r="AI68" s="926"/>
      <c r="AJ68" s="926"/>
      <c r="AK68" s="926">
        <v>33</v>
      </c>
      <c r="AL68" s="926"/>
      <c r="AM68" s="926"/>
      <c r="AN68" s="926"/>
      <c r="AO68" s="926"/>
      <c r="AP68" s="926">
        <v>0</v>
      </c>
      <c r="AQ68" s="926"/>
      <c r="AR68" s="926"/>
      <c r="AS68" s="926"/>
      <c r="AT68" s="926"/>
      <c r="AU68" s="926" t="s">
        <v>559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1115</v>
      </c>
      <c r="R69" s="891"/>
      <c r="S69" s="891"/>
      <c r="T69" s="891"/>
      <c r="U69" s="891"/>
      <c r="V69" s="891">
        <v>1073</v>
      </c>
      <c r="W69" s="891"/>
      <c r="X69" s="891"/>
      <c r="Y69" s="891"/>
      <c r="Z69" s="891"/>
      <c r="AA69" s="891">
        <v>42</v>
      </c>
      <c r="AB69" s="891"/>
      <c r="AC69" s="891"/>
      <c r="AD69" s="891"/>
      <c r="AE69" s="891"/>
      <c r="AF69" s="891">
        <v>42</v>
      </c>
      <c r="AG69" s="891"/>
      <c r="AH69" s="891"/>
      <c r="AI69" s="891"/>
      <c r="AJ69" s="891"/>
      <c r="AK69" s="891">
        <v>2</v>
      </c>
      <c r="AL69" s="891"/>
      <c r="AM69" s="891"/>
      <c r="AN69" s="891"/>
      <c r="AO69" s="891"/>
      <c r="AP69" s="891">
        <v>0</v>
      </c>
      <c r="AQ69" s="891"/>
      <c r="AR69" s="891"/>
      <c r="AS69" s="891"/>
      <c r="AT69" s="891"/>
      <c r="AU69" s="891" t="s">
        <v>559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28</v>
      </c>
      <c r="R70" s="891"/>
      <c r="S70" s="891"/>
      <c r="T70" s="891"/>
      <c r="U70" s="891"/>
      <c r="V70" s="891">
        <v>27</v>
      </c>
      <c r="W70" s="891"/>
      <c r="X70" s="891"/>
      <c r="Y70" s="891"/>
      <c r="Z70" s="891"/>
      <c r="AA70" s="891">
        <v>1</v>
      </c>
      <c r="AB70" s="891"/>
      <c r="AC70" s="891"/>
      <c r="AD70" s="891"/>
      <c r="AE70" s="891"/>
      <c r="AF70" s="891">
        <v>1</v>
      </c>
      <c r="AG70" s="891"/>
      <c r="AH70" s="891"/>
      <c r="AI70" s="891"/>
      <c r="AJ70" s="891"/>
      <c r="AK70" s="891">
        <v>0</v>
      </c>
      <c r="AL70" s="891"/>
      <c r="AM70" s="891"/>
      <c r="AN70" s="891"/>
      <c r="AO70" s="891"/>
      <c r="AP70" s="891">
        <v>0</v>
      </c>
      <c r="AQ70" s="891"/>
      <c r="AR70" s="891"/>
      <c r="AS70" s="891"/>
      <c r="AT70" s="891"/>
      <c r="AU70" s="891" t="s">
        <v>559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64</v>
      </c>
      <c r="R71" s="891"/>
      <c r="S71" s="891"/>
      <c r="T71" s="891"/>
      <c r="U71" s="891"/>
      <c r="V71" s="891">
        <v>58</v>
      </c>
      <c r="W71" s="891"/>
      <c r="X71" s="891"/>
      <c r="Y71" s="891"/>
      <c r="Z71" s="891"/>
      <c r="AA71" s="891">
        <v>6</v>
      </c>
      <c r="AB71" s="891"/>
      <c r="AC71" s="891"/>
      <c r="AD71" s="891"/>
      <c r="AE71" s="891"/>
      <c r="AF71" s="891">
        <v>6</v>
      </c>
      <c r="AG71" s="891"/>
      <c r="AH71" s="891"/>
      <c r="AI71" s="891"/>
      <c r="AJ71" s="891"/>
      <c r="AK71" s="891">
        <v>0</v>
      </c>
      <c r="AL71" s="891"/>
      <c r="AM71" s="891"/>
      <c r="AN71" s="891"/>
      <c r="AO71" s="891"/>
      <c r="AP71" s="891">
        <v>0</v>
      </c>
      <c r="AQ71" s="891"/>
      <c r="AR71" s="891"/>
      <c r="AS71" s="891"/>
      <c r="AT71" s="891"/>
      <c r="AU71" s="891" t="s">
        <v>558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608</v>
      </c>
      <c r="R72" s="891"/>
      <c r="S72" s="891"/>
      <c r="T72" s="891"/>
      <c r="U72" s="891"/>
      <c r="V72" s="891">
        <v>599</v>
      </c>
      <c r="W72" s="891"/>
      <c r="X72" s="891"/>
      <c r="Y72" s="891"/>
      <c r="Z72" s="891"/>
      <c r="AA72" s="891">
        <v>8</v>
      </c>
      <c r="AB72" s="891"/>
      <c r="AC72" s="891"/>
      <c r="AD72" s="891"/>
      <c r="AE72" s="891"/>
      <c r="AF72" s="891">
        <v>8</v>
      </c>
      <c r="AG72" s="891"/>
      <c r="AH72" s="891"/>
      <c r="AI72" s="891"/>
      <c r="AJ72" s="891"/>
      <c r="AK72" s="891">
        <v>0</v>
      </c>
      <c r="AL72" s="891"/>
      <c r="AM72" s="891"/>
      <c r="AN72" s="891"/>
      <c r="AO72" s="891"/>
      <c r="AP72" s="891">
        <v>991</v>
      </c>
      <c r="AQ72" s="891"/>
      <c r="AR72" s="891"/>
      <c r="AS72" s="891"/>
      <c r="AT72" s="891"/>
      <c r="AU72" s="891">
        <v>20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419</v>
      </c>
      <c r="R73" s="891"/>
      <c r="S73" s="891"/>
      <c r="T73" s="891"/>
      <c r="U73" s="891"/>
      <c r="V73" s="891">
        <v>418</v>
      </c>
      <c r="W73" s="891"/>
      <c r="X73" s="891"/>
      <c r="Y73" s="891"/>
      <c r="Z73" s="891"/>
      <c r="AA73" s="891">
        <v>1</v>
      </c>
      <c r="AB73" s="891"/>
      <c r="AC73" s="891"/>
      <c r="AD73" s="891"/>
      <c r="AE73" s="891"/>
      <c r="AF73" s="891">
        <v>419</v>
      </c>
      <c r="AG73" s="891"/>
      <c r="AH73" s="891"/>
      <c r="AI73" s="891"/>
      <c r="AJ73" s="891"/>
      <c r="AK73" s="891">
        <v>0</v>
      </c>
      <c r="AL73" s="891"/>
      <c r="AM73" s="891"/>
      <c r="AN73" s="891"/>
      <c r="AO73" s="891"/>
      <c r="AP73" s="891">
        <v>400</v>
      </c>
      <c r="AQ73" s="891"/>
      <c r="AR73" s="891"/>
      <c r="AS73" s="891"/>
      <c r="AT73" s="891"/>
      <c r="AU73" s="891">
        <v>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18</v>
      </c>
      <c r="R74" s="891"/>
      <c r="S74" s="891"/>
      <c r="T74" s="891"/>
      <c r="U74" s="891"/>
      <c r="V74" s="891">
        <v>17</v>
      </c>
      <c r="W74" s="891"/>
      <c r="X74" s="891"/>
      <c r="Y74" s="891"/>
      <c r="Z74" s="891"/>
      <c r="AA74" s="891">
        <v>1</v>
      </c>
      <c r="AB74" s="891"/>
      <c r="AC74" s="891"/>
      <c r="AD74" s="891"/>
      <c r="AE74" s="891"/>
      <c r="AF74" s="891">
        <v>1</v>
      </c>
      <c r="AG74" s="891"/>
      <c r="AH74" s="891"/>
      <c r="AI74" s="891"/>
      <c r="AJ74" s="891"/>
      <c r="AK74" s="891">
        <v>0</v>
      </c>
      <c r="AL74" s="891"/>
      <c r="AM74" s="891"/>
      <c r="AN74" s="891"/>
      <c r="AO74" s="891"/>
      <c r="AP74" s="891">
        <v>0</v>
      </c>
      <c r="AQ74" s="891"/>
      <c r="AR74" s="891"/>
      <c r="AS74" s="891"/>
      <c r="AT74" s="891"/>
      <c r="AU74" s="891" t="s">
        <v>559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258</v>
      </c>
      <c r="R75" s="940"/>
      <c r="S75" s="940"/>
      <c r="T75" s="940"/>
      <c r="U75" s="890"/>
      <c r="V75" s="941">
        <v>246</v>
      </c>
      <c r="W75" s="940"/>
      <c r="X75" s="940"/>
      <c r="Y75" s="940"/>
      <c r="Z75" s="890"/>
      <c r="AA75" s="941">
        <v>12</v>
      </c>
      <c r="AB75" s="940"/>
      <c r="AC75" s="940"/>
      <c r="AD75" s="940"/>
      <c r="AE75" s="890"/>
      <c r="AF75" s="941">
        <v>12</v>
      </c>
      <c r="AG75" s="940"/>
      <c r="AH75" s="940"/>
      <c r="AI75" s="940"/>
      <c r="AJ75" s="890"/>
      <c r="AK75" s="941">
        <v>0</v>
      </c>
      <c r="AL75" s="940"/>
      <c r="AM75" s="940"/>
      <c r="AN75" s="940"/>
      <c r="AO75" s="890"/>
      <c r="AP75" s="941">
        <v>12</v>
      </c>
      <c r="AQ75" s="940"/>
      <c r="AR75" s="940"/>
      <c r="AS75" s="940"/>
      <c r="AT75" s="890"/>
      <c r="AU75" s="941">
        <v>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505</v>
      </c>
      <c r="AG88" s="902"/>
      <c r="AH88" s="902"/>
      <c r="AI88" s="902"/>
      <c r="AJ88" s="902"/>
      <c r="AK88" s="899"/>
      <c r="AL88" s="899"/>
      <c r="AM88" s="899"/>
      <c r="AN88" s="899"/>
      <c r="AO88" s="899"/>
      <c r="AP88" s="902">
        <v>1403</v>
      </c>
      <c r="AQ88" s="902"/>
      <c r="AR88" s="902"/>
      <c r="AS88" s="902"/>
      <c r="AT88" s="902"/>
      <c r="AU88" s="902">
        <v>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v>7</v>
      </c>
      <c r="CX102" s="910"/>
      <c r="CY102" s="910"/>
      <c r="CZ102" s="910"/>
      <c r="DA102" s="953"/>
      <c r="DB102" s="952" t="s">
        <v>569</v>
      </c>
      <c r="DC102" s="910"/>
      <c r="DD102" s="910"/>
      <c r="DE102" s="910"/>
      <c r="DF102" s="953"/>
      <c r="DG102" s="952" t="s">
        <v>569</v>
      </c>
      <c r="DH102" s="910"/>
      <c r="DI102" s="910"/>
      <c r="DJ102" s="910"/>
      <c r="DK102" s="953"/>
      <c r="DL102" s="952" t="s">
        <v>569</v>
      </c>
      <c r="DM102" s="910"/>
      <c r="DN102" s="910"/>
      <c r="DO102" s="910"/>
      <c r="DP102" s="953"/>
      <c r="DQ102" s="952" t="s">
        <v>569</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297</v>
      </c>
      <c r="AG109" s="955"/>
      <c r="AH109" s="955"/>
      <c r="AI109" s="955"/>
      <c r="AJ109" s="956"/>
      <c r="AK109" s="954" t="s">
        <v>296</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297</v>
      </c>
      <c r="BW109" s="955"/>
      <c r="BX109" s="955"/>
      <c r="BY109" s="955"/>
      <c r="BZ109" s="956"/>
      <c r="CA109" s="954" t="s">
        <v>296</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297</v>
      </c>
      <c r="DM109" s="955"/>
      <c r="DN109" s="955"/>
      <c r="DO109" s="955"/>
      <c r="DP109" s="956"/>
      <c r="DQ109" s="954" t="s">
        <v>296</v>
      </c>
      <c r="DR109" s="955"/>
      <c r="DS109" s="955"/>
      <c r="DT109" s="955"/>
      <c r="DU109" s="956"/>
      <c r="DV109" s="954" t="s">
        <v>417</v>
      </c>
      <c r="DW109" s="955"/>
      <c r="DX109" s="955"/>
      <c r="DY109" s="955"/>
      <c r="DZ109" s="957"/>
    </row>
    <row r="110" spans="1:131" s="226" customFormat="1" ht="26.25" customHeight="1">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547651</v>
      </c>
      <c r="AB110" s="962"/>
      <c r="AC110" s="962"/>
      <c r="AD110" s="962"/>
      <c r="AE110" s="963"/>
      <c r="AF110" s="964">
        <v>541629</v>
      </c>
      <c r="AG110" s="962"/>
      <c r="AH110" s="962"/>
      <c r="AI110" s="962"/>
      <c r="AJ110" s="963"/>
      <c r="AK110" s="964">
        <v>535061</v>
      </c>
      <c r="AL110" s="962"/>
      <c r="AM110" s="962"/>
      <c r="AN110" s="962"/>
      <c r="AO110" s="963"/>
      <c r="AP110" s="965">
        <v>32.5</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3395299</v>
      </c>
      <c r="BR110" s="997"/>
      <c r="BS110" s="997"/>
      <c r="BT110" s="997"/>
      <c r="BU110" s="997"/>
      <c r="BV110" s="997">
        <v>3072530</v>
      </c>
      <c r="BW110" s="997"/>
      <c r="BX110" s="997"/>
      <c r="BY110" s="997"/>
      <c r="BZ110" s="997"/>
      <c r="CA110" s="997">
        <v>2889454</v>
      </c>
      <c r="CB110" s="997"/>
      <c r="CC110" s="997"/>
      <c r="CD110" s="997"/>
      <c r="CE110" s="997"/>
      <c r="CF110" s="1011">
        <v>175.5</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122</v>
      </c>
      <c r="DR110" s="997"/>
      <c r="DS110" s="997"/>
      <c r="DT110" s="997"/>
      <c r="DU110" s="997"/>
      <c r="DV110" s="998" t="s">
        <v>392</v>
      </c>
      <c r="DW110" s="998"/>
      <c r="DX110" s="998"/>
      <c r="DY110" s="998"/>
      <c r="DZ110" s="999"/>
    </row>
    <row r="111" spans="1:131" s="226" customFormat="1" ht="26.25" customHeight="1">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64105</v>
      </c>
      <c r="BR111" s="990"/>
      <c r="BS111" s="990"/>
      <c r="BT111" s="990"/>
      <c r="BU111" s="990"/>
      <c r="BV111" s="990">
        <v>32384</v>
      </c>
      <c r="BW111" s="990"/>
      <c r="BX111" s="990"/>
      <c r="BY111" s="990"/>
      <c r="BZ111" s="990"/>
      <c r="CA111" s="990" t="s">
        <v>392</v>
      </c>
      <c r="CB111" s="990"/>
      <c r="CC111" s="990"/>
      <c r="CD111" s="990"/>
      <c r="CE111" s="990"/>
      <c r="CF111" s="984" t="s">
        <v>392</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122</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930150</v>
      </c>
      <c r="BR112" s="990"/>
      <c r="BS112" s="990"/>
      <c r="BT112" s="990"/>
      <c r="BU112" s="990"/>
      <c r="BV112" s="990">
        <v>918138</v>
      </c>
      <c r="BW112" s="990"/>
      <c r="BX112" s="990"/>
      <c r="BY112" s="990"/>
      <c r="BZ112" s="990"/>
      <c r="CA112" s="990">
        <v>990565</v>
      </c>
      <c r="CB112" s="990"/>
      <c r="CC112" s="990"/>
      <c r="CD112" s="990"/>
      <c r="CE112" s="990"/>
      <c r="CF112" s="984">
        <v>60.2</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85584</v>
      </c>
      <c r="AB113" s="1004"/>
      <c r="AC113" s="1004"/>
      <c r="AD113" s="1004"/>
      <c r="AE113" s="1005"/>
      <c r="AF113" s="1006">
        <v>90495</v>
      </c>
      <c r="AG113" s="1004"/>
      <c r="AH113" s="1004"/>
      <c r="AI113" s="1004"/>
      <c r="AJ113" s="1005"/>
      <c r="AK113" s="1006">
        <v>108826</v>
      </c>
      <c r="AL113" s="1004"/>
      <c r="AM113" s="1004"/>
      <c r="AN113" s="1004"/>
      <c r="AO113" s="1005"/>
      <c r="AP113" s="1007">
        <v>6.6</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52762</v>
      </c>
      <c r="BR113" s="990"/>
      <c r="BS113" s="990"/>
      <c r="BT113" s="990"/>
      <c r="BU113" s="990"/>
      <c r="BV113" s="990">
        <v>36699</v>
      </c>
      <c r="BW113" s="990"/>
      <c r="BX113" s="990"/>
      <c r="BY113" s="990"/>
      <c r="BZ113" s="990"/>
      <c r="CA113" s="990">
        <v>22248</v>
      </c>
      <c r="CB113" s="990"/>
      <c r="CC113" s="990"/>
      <c r="CD113" s="990"/>
      <c r="CE113" s="990"/>
      <c r="CF113" s="984">
        <v>1.4</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64105</v>
      </c>
      <c r="DH113" s="1029"/>
      <c r="DI113" s="1029"/>
      <c r="DJ113" s="1029"/>
      <c r="DK113" s="1030"/>
      <c r="DL113" s="1031">
        <v>32384</v>
      </c>
      <c r="DM113" s="1029"/>
      <c r="DN113" s="1029"/>
      <c r="DO113" s="1029"/>
      <c r="DP113" s="1030"/>
      <c r="DQ113" s="1031" t="s">
        <v>392</v>
      </c>
      <c r="DR113" s="1029"/>
      <c r="DS113" s="1029"/>
      <c r="DT113" s="1029"/>
      <c r="DU113" s="1030"/>
      <c r="DV113" s="1032" t="s">
        <v>122</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16043</v>
      </c>
      <c r="AB114" s="1029"/>
      <c r="AC114" s="1029"/>
      <c r="AD114" s="1029"/>
      <c r="AE114" s="1030"/>
      <c r="AF114" s="1031">
        <v>15949</v>
      </c>
      <c r="AG114" s="1029"/>
      <c r="AH114" s="1029"/>
      <c r="AI114" s="1029"/>
      <c r="AJ114" s="1030"/>
      <c r="AK114" s="1031">
        <v>14607</v>
      </c>
      <c r="AL114" s="1029"/>
      <c r="AM114" s="1029"/>
      <c r="AN114" s="1029"/>
      <c r="AO114" s="1030"/>
      <c r="AP114" s="1032">
        <v>0.9</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917312</v>
      </c>
      <c r="BR114" s="990"/>
      <c r="BS114" s="990"/>
      <c r="BT114" s="990"/>
      <c r="BU114" s="990"/>
      <c r="BV114" s="990">
        <v>896060</v>
      </c>
      <c r="BW114" s="990"/>
      <c r="BX114" s="990"/>
      <c r="BY114" s="990"/>
      <c r="BZ114" s="990"/>
      <c r="CA114" s="990">
        <v>870880</v>
      </c>
      <c r="CB114" s="990"/>
      <c r="CC114" s="990"/>
      <c r="CD114" s="990"/>
      <c r="CE114" s="990"/>
      <c r="CF114" s="984">
        <v>52.9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437</v>
      </c>
      <c r="DM114" s="1029"/>
      <c r="DN114" s="1029"/>
      <c r="DO114" s="1029"/>
      <c r="DP114" s="1030"/>
      <c r="DQ114" s="1031" t="s">
        <v>122</v>
      </c>
      <c r="DR114" s="1029"/>
      <c r="DS114" s="1029"/>
      <c r="DT114" s="1029"/>
      <c r="DU114" s="1030"/>
      <c r="DV114" s="1032" t="s">
        <v>392</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33061</v>
      </c>
      <c r="AB115" s="1004"/>
      <c r="AC115" s="1004"/>
      <c r="AD115" s="1004"/>
      <c r="AE115" s="1005"/>
      <c r="AF115" s="1006">
        <v>33061</v>
      </c>
      <c r="AG115" s="1004"/>
      <c r="AH115" s="1004"/>
      <c r="AI115" s="1004"/>
      <c r="AJ115" s="1005"/>
      <c r="AK115" s="1006">
        <v>33061</v>
      </c>
      <c r="AL115" s="1004"/>
      <c r="AM115" s="1004"/>
      <c r="AN115" s="1004"/>
      <c r="AO115" s="1005"/>
      <c r="AP115" s="1007">
        <v>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392</v>
      </c>
      <c r="CB115" s="990"/>
      <c r="CC115" s="990"/>
      <c r="CD115" s="990"/>
      <c r="CE115" s="990"/>
      <c r="CF115" s="984" t="s">
        <v>122</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428</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140</v>
      </c>
      <c r="AB116" s="1029"/>
      <c r="AC116" s="1029"/>
      <c r="AD116" s="1029"/>
      <c r="AE116" s="1030"/>
      <c r="AF116" s="1031">
        <v>141</v>
      </c>
      <c r="AG116" s="1029"/>
      <c r="AH116" s="1029"/>
      <c r="AI116" s="1029"/>
      <c r="AJ116" s="1030"/>
      <c r="AK116" s="1031">
        <v>13</v>
      </c>
      <c r="AL116" s="1029"/>
      <c r="AM116" s="1029"/>
      <c r="AN116" s="1029"/>
      <c r="AO116" s="1030"/>
      <c r="AP116" s="1032">
        <v>0</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392</v>
      </c>
      <c r="CB116" s="990"/>
      <c r="CC116" s="990"/>
      <c r="CD116" s="990"/>
      <c r="CE116" s="990"/>
      <c r="CF116" s="984" t="s">
        <v>122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428</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682479</v>
      </c>
      <c r="AB117" s="1047"/>
      <c r="AC117" s="1047"/>
      <c r="AD117" s="1047"/>
      <c r="AE117" s="1048"/>
      <c r="AF117" s="1049">
        <v>681275</v>
      </c>
      <c r="AG117" s="1047"/>
      <c r="AH117" s="1047"/>
      <c r="AI117" s="1047"/>
      <c r="AJ117" s="1048"/>
      <c r="AK117" s="1049">
        <v>691568</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392</v>
      </c>
      <c r="DH117" s="1029"/>
      <c r="DI117" s="1029"/>
      <c r="DJ117" s="1029"/>
      <c r="DK117" s="1030"/>
      <c r="DL117" s="1031" t="s">
        <v>122</v>
      </c>
      <c r="DM117" s="1029"/>
      <c r="DN117" s="1029"/>
      <c r="DO117" s="1029"/>
      <c r="DP117" s="1030"/>
      <c r="DQ117" s="1031" t="s">
        <v>122</v>
      </c>
      <c r="DR117" s="1029"/>
      <c r="DS117" s="1029"/>
      <c r="DT117" s="1029"/>
      <c r="DU117" s="1030"/>
      <c r="DV117" s="1032" t="s">
        <v>428</v>
      </c>
      <c r="DW117" s="1033"/>
      <c r="DX117" s="1033"/>
      <c r="DY117" s="1033"/>
      <c r="DZ117" s="1034"/>
    </row>
    <row r="118" spans="1:130" s="226" customFormat="1" ht="26.25" customHeight="1">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297</v>
      </c>
      <c r="AG118" s="955"/>
      <c r="AH118" s="955"/>
      <c r="AI118" s="955"/>
      <c r="AJ118" s="956"/>
      <c r="AK118" s="954" t="s">
        <v>296</v>
      </c>
      <c r="AL118" s="955"/>
      <c r="AM118" s="955"/>
      <c r="AN118" s="955"/>
      <c r="AO118" s="956"/>
      <c r="AP118" s="1041" t="s">
        <v>417</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392</v>
      </c>
      <c r="BW118" s="1068"/>
      <c r="BX118" s="1068"/>
      <c r="BY118" s="1068"/>
      <c r="BZ118" s="1068"/>
      <c r="CA118" s="1068" t="s">
        <v>122</v>
      </c>
      <c r="CB118" s="1068"/>
      <c r="CC118" s="1068"/>
      <c r="CD118" s="1068"/>
      <c r="CE118" s="1068"/>
      <c r="CF118" s="984" t="s">
        <v>392</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392</v>
      </c>
      <c r="DW118" s="1033"/>
      <c r="DX118" s="1033"/>
      <c r="DY118" s="1033"/>
      <c r="DZ118" s="1034"/>
    </row>
    <row r="119" spans="1:130" s="226" customFormat="1" ht="26.25" customHeight="1">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392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449</v>
      </c>
      <c r="BP119" s="1076"/>
      <c r="BQ119" s="1067">
        <v>5359628</v>
      </c>
      <c r="BR119" s="1068"/>
      <c r="BS119" s="1068"/>
      <c r="BT119" s="1068"/>
      <c r="BU119" s="1068"/>
      <c r="BV119" s="1068">
        <v>4955811</v>
      </c>
      <c r="BW119" s="1068"/>
      <c r="BX119" s="1068"/>
      <c r="BY119" s="1068"/>
      <c r="BZ119" s="1068"/>
      <c r="CA119" s="1068">
        <v>4773147</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392</v>
      </c>
      <c r="DM119" s="1054"/>
      <c r="DN119" s="1054"/>
      <c r="DO119" s="1054"/>
      <c r="DP119" s="1055"/>
      <c r="DQ119" s="1053" t="s">
        <v>392</v>
      </c>
      <c r="DR119" s="1054"/>
      <c r="DS119" s="1054"/>
      <c r="DT119" s="1054"/>
      <c r="DU119" s="1055"/>
      <c r="DV119" s="1056" t="s">
        <v>122</v>
      </c>
      <c r="DW119" s="1057"/>
      <c r="DX119" s="1057"/>
      <c r="DY119" s="1057"/>
      <c r="DZ119" s="1058"/>
    </row>
    <row r="120" spans="1:130" s="226" customFormat="1" ht="26.25" customHeight="1">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437</v>
      </c>
      <c r="AL120" s="1029"/>
      <c r="AM120" s="1029"/>
      <c r="AN120" s="1029"/>
      <c r="AO120" s="1030"/>
      <c r="AP120" s="1032" t="s">
        <v>392</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1219227</v>
      </c>
      <c r="BR120" s="997"/>
      <c r="BS120" s="997"/>
      <c r="BT120" s="997"/>
      <c r="BU120" s="997"/>
      <c r="BV120" s="997">
        <v>1290113</v>
      </c>
      <c r="BW120" s="997"/>
      <c r="BX120" s="997"/>
      <c r="BY120" s="997"/>
      <c r="BZ120" s="997"/>
      <c r="CA120" s="997">
        <v>1243379</v>
      </c>
      <c r="CB120" s="997"/>
      <c r="CC120" s="997"/>
      <c r="CD120" s="997"/>
      <c r="CE120" s="997"/>
      <c r="CF120" s="1011">
        <v>75.5</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819693</v>
      </c>
      <c r="DH120" s="997"/>
      <c r="DI120" s="997"/>
      <c r="DJ120" s="997"/>
      <c r="DK120" s="997"/>
      <c r="DL120" s="997">
        <v>816680</v>
      </c>
      <c r="DM120" s="997"/>
      <c r="DN120" s="997"/>
      <c r="DO120" s="997"/>
      <c r="DP120" s="997"/>
      <c r="DQ120" s="997">
        <v>860308</v>
      </c>
      <c r="DR120" s="997"/>
      <c r="DS120" s="997"/>
      <c r="DT120" s="997"/>
      <c r="DU120" s="997"/>
      <c r="DV120" s="998">
        <v>52.3</v>
      </c>
      <c r="DW120" s="998"/>
      <c r="DX120" s="998"/>
      <c r="DY120" s="998"/>
      <c r="DZ120" s="999"/>
    </row>
    <row r="121" spans="1:130" s="226" customFormat="1" ht="26.25" customHeight="1">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33061</v>
      </c>
      <c r="AB121" s="1029"/>
      <c r="AC121" s="1029"/>
      <c r="AD121" s="1029"/>
      <c r="AE121" s="1030"/>
      <c r="AF121" s="1031">
        <v>33061</v>
      </c>
      <c r="AG121" s="1029"/>
      <c r="AH121" s="1029"/>
      <c r="AI121" s="1029"/>
      <c r="AJ121" s="1030"/>
      <c r="AK121" s="1031">
        <v>33061</v>
      </c>
      <c r="AL121" s="1029"/>
      <c r="AM121" s="1029"/>
      <c r="AN121" s="1029"/>
      <c r="AO121" s="1030"/>
      <c r="AP121" s="1032">
        <v>2</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447997</v>
      </c>
      <c r="BR121" s="990"/>
      <c r="BS121" s="990"/>
      <c r="BT121" s="990"/>
      <c r="BU121" s="990"/>
      <c r="BV121" s="990">
        <v>456165</v>
      </c>
      <c r="BW121" s="990"/>
      <c r="BX121" s="990"/>
      <c r="BY121" s="990"/>
      <c r="BZ121" s="990"/>
      <c r="CA121" s="990">
        <v>485934</v>
      </c>
      <c r="CB121" s="990"/>
      <c r="CC121" s="990"/>
      <c r="CD121" s="990"/>
      <c r="CE121" s="990"/>
      <c r="CF121" s="984">
        <v>29.5</v>
      </c>
      <c r="CG121" s="985"/>
      <c r="CH121" s="985"/>
      <c r="CI121" s="985"/>
      <c r="CJ121" s="985"/>
      <c r="CK121" s="1080"/>
      <c r="CL121" s="1081"/>
      <c r="CM121" s="1081"/>
      <c r="CN121" s="1081"/>
      <c r="CO121" s="1082"/>
      <c r="CP121" s="1090" t="s">
        <v>457</v>
      </c>
      <c r="CQ121" s="1091"/>
      <c r="CR121" s="1091"/>
      <c r="CS121" s="1091"/>
      <c r="CT121" s="1091"/>
      <c r="CU121" s="1091"/>
      <c r="CV121" s="1091"/>
      <c r="CW121" s="1091"/>
      <c r="CX121" s="1091"/>
      <c r="CY121" s="1091"/>
      <c r="CZ121" s="1091"/>
      <c r="DA121" s="1091"/>
      <c r="DB121" s="1091"/>
      <c r="DC121" s="1091"/>
      <c r="DD121" s="1091"/>
      <c r="DE121" s="1091"/>
      <c r="DF121" s="1092"/>
      <c r="DG121" s="989">
        <v>41125</v>
      </c>
      <c r="DH121" s="990"/>
      <c r="DI121" s="990"/>
      <c r="DJ121" s="990"/>
      <c r="DK121" s="990"/>
      <c r="DL121" s="990">
        <v>37798</v>
      </c>
      <c r="DM121" s="990"/>
      <c r="DN121" s="990"/>
      <c r="DO121" s="990"/>
      <c r="DP121" s="990"/>
      <c r="DQ121" s="990">
        <v>75618</v>
      </c>
      <c r="DR121" s="990"/>
      <c r="DS121" s="990"/>
      <c r="DT121" s="990"/>
      <c r="DU121" s="990"/>
      <c r="DV121" s="991">
        <v>4.5999999999999996</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3136492</v>
      </c>
      <c r="BR122" s="1068"/>
      <c r="BS122" s="1068"/>
      <c r="BT122" s="1068"/>
      <c r="BU122" s="1068"/>
      <c r="BV122" s="1068">
        <v>2989628</v>
      </c>
      <c r="BW122" s="1068"/>
      <c r="BX122" s="1068"/>
      <c r="BY122" s="1068"/>
      <c r="BZ122" s="1068"/>
      <c r="CA122" s="1068">
        <v>2893967</v>
      </c>
      <c r="CB122" s="1068"/>
      <c r="CC122" s="1068"/>
      <c r="CD122" s="1068"/>
      <c r="CE122" s="1068"/>
      <c r="CF122" s="1088">
        <v>175.8</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v>69332</v>
      </c>
      <c r="DH122" s="990"/>
      <c r="DI122" s="990"/>
      <c r="DJ122" s="990"/>
      <c r="DK122" s="990"/>
      <c r="DL122" s="990">
        <v>63660</v>
      </c>
      <c r="DM122" s="990"/>
      <c r="DN122" s="990"/>
      <c r="DO122" s="990"/>
      <c r="DP122" s="990"/>
      <c r="DQ122" s="990">
        <v>54639</v>
      </c>
      <c r="DR122" s="990"/>
      <c r="DS122" s="990"/>
      <c r="DT122" s="990"/>
      <c r="DU122" s="990"/>
      <c r="DV122" s="991">
        <v>3.3</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437</v>
      </c>
      <c r="AL123" s="1029"/>
      <c r="AM123" s="1029"/>
      <c r="AN123" s="1029"/>
      <c r="AO123" s="1030"/>
      <c r="AP123" s="1032" t="s">
        <v>122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460</v>
      </c>
      <c r="BP123" s="1076"/>
      <c r="BQ123" s="1135">
        <v>4803716</v>
      </c>
      <c r="BR123" s="1136"/>
      <c r="BS123" s="1136"/>
      <c r="BT123" s="1136"/>
      <c r="BU123" s="1136"/>
      <c r="BV123" s="1136">
        <v>4735906</v>
      </c>
      <c r="BW123" s="1136"/>
      <c r="BX123" s="1136"/>
      <c r="BY123" s="1136"/>
      <c r="BZ123" s="1136"/>
      <c r="CA123" s="1136">
        <v>4623280</v>
      </c>
      <c r="CB123" s="1136"/>
      <c r="CC123" s="1136"/>
      <c r="CD123" s="1136"/>
      <c r="CE123" s="1136"/>
      <c r="CF123" s="1069"/>
      <c r="CG123" s="1070"/>
      <c r="CH123" s="1070"/>
      <c r="CI123" s="1070"/>
      <c r="CJ123" s="1071"/>
      <c r="CK123" s="1080"/>
      <c r="CL123" s="1081"/>
      <c r="CM123" s="1081"/>
      <c r="CN123" s="1081"/>
      <c r="CO123" s="1082"/>
      <c r="CP123" s="1090" t="s">
        <v>461</v>
      </c>
      <c r="CQ123" s="1091"/>
      <c r="CR123" s="1091"/>
      <c r="CS123" s="1091"/>
      <c r="CT123" s="1091"/>
      <c r="CU123" s="1091"/>
      <c r="CV123" s="1091"/>
      <c r="CW123" s="1091"/>
      <c r="CX123" s="1091"/>
      <c r="CY123" s="1091"/>
      <c r="CZ123" s="1091"/>
      <c r="DA123" s="1091"/>
      <c r="DB123" s="1091"/>
      <c r="DC123" s="1091"/>
      <c r="DD123" s="1091"/>
      <c r="DE123" s="1091"/>
      <c r="DF123" s="1092"/>
      <c r="DG123" s="1028" t="s">
        <v>428</v>
      </c>
      <c r="DH123" s="1029"/>
      <c r="DI123" s="1029"/>
      <c r="DJ123" s="1029"/>
      <c r="DK123" s="1030"/>
      <c r="DL123" s="1031" t="s">
        <v>122</v>
      </c>
      <c r="DM123" s="1029"/>
      <c r="DN123" s="1029"/>
      <c r="DO123" s="1029"/>
      <c r="DP123" s="1030"/>
      <c r="DQ123" s="1031" t="s">
        <v>392</v>
      </c>
      <c r="DR123" s="1029"/>
      <c r="DS123" s="1029"/>
      <c r="DT123" s="1029"/>
      <c r="DU123" s="1030"/>
      <c r="DV123" s="1032" t="s">
        <v>392</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392</v>
      </c>
      <c r="AG124" s="1029"/>
      <c r="AH124" s="1029"/>
      <c r="AI124" s="1029"/>
      <c r="AJ124" s="1030"/>
      <c r="AK124" s="1031" t="s">
        <v>122</v>
      </c>
      <c r="AL124" s="1029"/>
      <c r="AM124" s="1029"/>
      <c r="AN124" s="1029"/>
      <c r="AO124" s="1030"/>
      <c r="AP124" s="1032" t="s">
        <v>122</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32.1</v>
      </c>
      <c r="BR124" s="1098"/>
      <c r="BS124" s="1098"/>
      <c r="BT124" s="1098"/>
      <c r="BU124" s="1098"/>
      <c r="BV124" s="1098">
        <v>13</v>
      </c>
      <c r="BW124" s="1098"/>
      <c r="BX124" s="1098"/>
      <c r="BY124" s="1098"/>
      <c r="BZ124" s="1098"/>
      <c r="CA124" s="1098">
        <v>9.1</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392</v>
      </c>
      <c r="AB125" s="1029"/>
      <c r="AC125" s="1029"/>
      <c r="AD125" s="1029"/>
      <c r="AE125" s="1030"/>
      <c r="AF125" s="1031" t="s">
        <v>122</v>
      </c>
      <c r="AG125" s="1029"/>
      <c r="AH125" s="1029"/>
      <c r="AI125" s="1029"/>
      <c r="AJ125" s="1030"/>
      <c r="AK125" s="1031" t="s">
        <v>392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392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392</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392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86406</v>
      </c>
      <c r="AB128" s="1118"/>
      <c r="AC128" s="1118"/>
      <c r="AD128" s="1118"/>
      <c r="AE128" s="1119"/>
      <c r="AF128" s="1120">
        <v>86504</v>
      </c>
      <c r="AG128" s="1118"/>
      <c r="AH128" s="1118"/>
      <c r="AI128" s="1118"/>
      <c r="AJ128" s="1119"/>
      <c r="AK128" s="1120">
        <v>83348</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392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2146815</v>
      </c>
      <c r="AB129" s="1029"/>
      <c r="AC129" s="1029"/>
      <c r="AD129" s="1029"/>
      <c r="AE129" s="1030"/>
      <c r="AF129" s="1031">
        <v>2102805</v>
      </c>
      <c r="AG129" s="1029"/>
      <c r="AH129" s="1029"/>
      <c r="AI129" s="1029"/>
      <c r="AJ129" s="1030"/>
      <c r="AK129" s="1031">
        <v>2057606</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416924</v>
      </c>
      <c r="AB130" s="1029"/>
      <c r="AC130" s="1029"/>
      <c r="AD130" s="1029"/>
      <c r="AE130" s="1030"/>
      <c r="AF130" s="1031">
        <v>422703</v>
      </c>
      <c r="AG130" s="1029"/>
      <c r="AH130" s="1029"/>
      <c r="AI130" s="1029"/>
      <c r="AJ130" s="1030"/>
      <c r="AK130" s="1031">
        <v>411392</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1729891</v>
      </c>
      <c r="AB131" s="1054"/>
      <c r="AC131" s="1054"/>
      <c r="AD131" s="1054"/>
      <c r="AE131" s="1055"/>
      <c r="AF131" s="1053">
        <v>1680102</v>
      </c>
      <c r="AG131" s="1054"/>
      <c r="AH131" s="1054"/>
      <c r="AI131" s="1054"/>
      <c r="AJ131" s="1055"/>
      <c r="AK131" s="1053">
        <v>1646214</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10.356086019999999</v>
      </c>
      <c r="AB132" s="1170"/>
      <c r="AC132" s="1170"/>
      <c r="AD132" s="1170"/>
      <c r="AE132" s="1171"/>
      <c r="AF132" s="1172">
        <v>10.241521049999999</v>
      </c>
      <c r="AG132" s="1170"/>
      <c r="AH132" s="1170"/>
      <c r="AI132" s="1170"/>
      <c r="AJ132" s="1171"/>
      <c r="AK132" s="1172">
        <v>11.956404210000001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11.7</v>
      </c>
      <c r="AB133" s="1153"/>
      <c r="AC133" s="1153"/>
      <c r="AD133" s="1153"/>
      <c r="AE133" s="1154"/>
      <c r="AF133" s="1152">
        <v>10.7</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570525</v>
      </c>
      <c r="AP9" s="292">
        <v>188916</v>
      </c>
      <c r="AQ9" s="293">
        <v>189734</v>
      </c>
      <c r="AR9" s="294">
        <v>-0.4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46538</v>
      </c>
      <c r="AP10" s="295">
        <v>15410</v>
      </c>
      <c r="AQ10" s="296">
        <v>22180</v>
      </c>
      <c r="AR10" s="297">
        <v>-30.5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70991</v>
      </c>
      <c r="AP11" s="295">
        <v>23507</v>
      </c>
      <c r="AQ11" s="296">
        <v>28692</v>
      </c>
      <c r="AR11" s="297">
        <v>-18.100000000000001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4806</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33489</v>
      </c>
      <c r="AP14" s="295">
        <v>11089</v>
      </c>
      <c r="AQ14" s="296">
        <v>8976</v>
      </c>
      <c r="AR14" s="297">
        <v>23.5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1032</v>
      </c>
      <c r="AP15" s="295">
        <v>342</v>
      </c>
      <c r="AQ15" s="296">
        <v>4161</v>
      </c>
      <c r="AR15" s="297">
        <v>-91.8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-50215</v>
      </c>
      <c r="AP16" s="295">
        <v>-16627</v>
      </c>
      <c r="AQ16" s="296">
        <v>-17989</v>
      </c>
      <c r="AR16" s="297">
        <v>-7.6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672360</v>
      </c>
      <c r="AP17" s="295">
        <v>222636</v>
      </c>
      <c r="AQ17" s="296">
        <v>240560</v>
      </c>
      <c r="AR17" s="297">
        <v>-7.5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18.87</v>
      </c>
      <c r="AP21" s="308">
        <v>21.65</v>
      </c>
      <c r="AQ21" s="309">
        <v>-2.78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99</v>
      </c>
      <c r="AP22" s="313">
        <v>95.4</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535061</v>
      </c>
      <c r="AP32" s="322">
        <v>177173</v>
      </c>
      <c r="AQ32" s="323">
        <v>139228</v>
      </c>
      <c r="AR32" s="324">
        <v>27.3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108826</v>
      </c>
      <c r="AP35" s="322">
        <v>36035</v>
      </c>
      <c r="AQ35" s="323">
        <v>32095</v>
      </c>
      <c r="AR35" s="324">
        <v>12.3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14607</v>
      </c>
      <c r="AP36" s="322">
        <v>4837</v>
      </c>
      <c r="AQ36" s="323">
        <v>5254</v>
      </c>
      <c r="AR36" s="324">
        <v>-7.9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v>33061</v>
      </c>
      <c r="AP37" s="322">
        <v>10947</v>
      </c>
      <c r="AQ37" s="323">
        <v>1384</v>
      </c>
      <c r="AR37" s="324">
        <v>691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v>13</v>
      </c>
      <c r="AP38" s="325">
        <v>4</v>
      </c>
      <c r="AQ38" s="326">
        <v>32</v>
      </c>
      <c r="AR38" s="314">
        <v>-87.5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-83348</v>
      </c>
      <c r="AP39" s="322">
        <v>-27599</v>
      </c>
      <c r="AQ39" s="323">
        <v>-8131</v>
      </c>
      <c r="AR39" s="324">
        <v>239.4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-411392</v>
      </c>
      <c r="AP40" s="322">
        <v>-136223</v>
      </c>
      <c r="AQ40" s="323">
        <v>-126394</v>
      </c>
      <c r="AR40" s="324">
        <v>7.8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196828</v>
      </c>
      <c r="AP41" s="322">
        <v>65175</v>
      </c>
      <c r="AQ41" s="323">
        <v>43473</v>
      </c>
      <c r="AR41" s="324">
        <v>49.9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583991</v>
      </c>
      <c r="AN51" s="344">
        <v>175373</v>
      </c>
      <c r="AO51" s="345">
        <v>506.2</v>
      </c>
      <c r="AP51" s="346">
        <v>316331</v>
      </c>
      <c r="AQ51" s="347">
        <v>38.6</v>
      </c>
      <c r="AR51" s="348">
        <v>467.6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271837</v>
      </c>
      <c r="AN52" s="352">
        <v>81633</v>
      </c>
      <c r="AO52" s="353">
        <v>1041.5999999999999</v>
      </c>
      <c r="AP52" s="354">
        <v>106387</v>
      </c>
      <c r="AQ52" s="355">
        <v>22.8</v>
      </c>
      <c r="AR52" s="356">
        <v>1018.8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237095</v>
      </c>
      <c r="AN53" s="344">
        <v>73155</v>
      </c>
      <c r="AO53" s="345">
        <v>-58.3</v>
      </c>
      <c r="AP53" s="346">
        <v>333013</v>
      </c>
      <c r="AQ53" s="347">
        <v>5.3</v>
      </c>
      <c r="AR53" s="348">
        <v>-63.6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163951</v>
      </c>
      <c r="AN54" s="352">
        <v>50587</v>
      </c>
      <c r="AO54" s="353">
        <v>-38</v>
      </c>
      <c r="AP54" s="354">
        <v>126732</v>
      </c>
      <c r="AQ54" s="355">
        <v>19.100000000000001</v>
      </c>
      <c r="AR54" s="356">
        <v>-57.1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384021</v>
      </c>
      <c r="AN55" s="344">
        <v>120383</v>
      </c>
      <c r="AO55" s="345">
        <v>64.599999999999994</v>
      </c>
      <c r="AP55" s="346">
        <v>280458</v>
      </c>
      <c r="AQ55" s="347">
        <v>-15.8</v>
      </c>
      <c r="AR55" s="348">
        <v>80.400000000000006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42356</v>
      </c>
      <c r="AN56" s="352">
        <v>13278</v>
      </c>
      <c r="AO56" s="353">
        <v>-73.8</v>
      </c>
      <c r="AP56" s="354">
        <v>127286</v>
      </c>
      <c r="AQ56" s="355">
        <v>0.4</v>
      </c>
      <c r="AR56" s="356">
        <v>-74.2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296282</v>
      </c>
      <c r="AN57" s="344">
        <v>95268</v>
      </c>
      <c r="AO57" s="345">
        <v>-20.9</v>
      </c>
      <c r="AP57" s="346">
        <v>291945</v>
      </c>
      <c r="AQ57" s="347">
        <v>4.0999999999999996</v>
      </c>
      <c r="AR57" s="348">
        <v>-25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98957</v>
      </c>
      <c r="AN58" s="352">
        <v>31819</v>
      </c>
      <c r="AO58" s="353">
        <v>139.6</v>
      </c>
      <c r="AP58" s="354">
        <v>127651</v>
      </c>
      <c r="AQ58" s="355">
        <v>0.3</v>
      </c>
      <c r="AR58" s="356">
        <v>139.30000000000001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535201</v>
      </c>
      <c r="AN59" s="344">
        <v>177219</v>
      </c>
      <c r="AO59" s="345">
        <v>86</v>
      </c>
      <c r="AP59" s="346">
        <v>291173</v>
      </c>
      <c r="AQ59" s="347">
        <v>-0.3</v>
      </c>
      <c r="AR59" s="348">
        <v>86.3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58769</v>
      </c>
      <c r="AN60" s="352">
        <v>19460</v>
      </c>
      <c r="AO60" s="353">
        <v>-38.799999999999997</v>
      </c>
      <c r="AP60" s="354">
        <v>119071</v>
      </c>
      <c r="AQ60" s="355">
        <v>-6.7</v>
      </c>
      <c r="AR60" s="356">
        <v>-32.1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407318</v>
      </c>
      <c r="AN61" s="359">
        <v>128280</v>
      </c>
      <c r="AO61" s="360">
        <v>115.5</v>
      </c>
      <c r="AP61" s="361">
        <v>302584</v>
      </c>
      <c r="AQ61" s="362">
        <v>6.4</v>
      </c>
      <c r="AR61" s="348">
        <v>109.1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127174</v>
      </c>
      <c r="AN62" s="352">
        <v>39355</v>
      </c>
      <c r="AO62" s="353">
        <v>206.1</v>
      </c>
      <c r="AP62" s="354">
        <v>121425</v>
      </c>
      <c r="AQ62" s="355">
        <v>7.2</v>
      </c>
      <c r="AR62" s="356">
        <v>198.9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22.52</v>
      </c>
      <c r="G47" s="12">
        <v>23.23</v>
      </c>
      <c r="H47" s="12">
        <v>27.17</v>
      </c>
      <c r="I47" s="12">
        <v>27.76</v>
      </c>
      <c r="J47" s="13">
        <v>24.33</v>
      </c>
    </row>
    <row r="48" spans="2:10" ht="57.75" customHeight="1">
      <c r="B48" s="14"/>
      <c r="C48" s="1214" t="s">
        <v>4</v>
      </c>
      <c r="D48" s="1214"/>
      <c r="E48" s="1215"/>
      <c r="F48" s="15">
        <v>1.76</v>
      </c>
      <c r="G48" s="16">
        <v>1.64</v>
      </c>
      <c r="H48" s="16">
        <v>1.99</v>
      </c>
      <c r="I48" s="16">
        <v>2.42</v>
      </c>
      <c r="J48" s="17">
        <v>0.7</v>
      </c>
    </row>
    <row r="49" spans="2:10" ht="57.75" customHeight="1" thickBot="1">
      <c r="B49" s="18"/>
      <c r="C49" s="1216" t="s">
        <v>5</v>
      </c>
      <c r="D49" s="1216"/>
      <c r="E49" s="1217"/>
      <c r="F49" s="19">
        <v>3.75</v>
      </c>
      <c r="G49" s="20" t="s">
        <v>547</v>
      </c>
      <c r="H49" s="20">
        <v>5.09</v>
      </c>
      <c r="I49" s="20">
        <v>0.41</v>
      </c>
      <c r="J49" s="21" t="s">
        <v>548</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2019-03-07T08:56:04Z</cp:lastPrinted>
  <dcterms:created xsi:type="dcterms:W3CDTF">2019-02-14T01:03:23Z</dcterms:created>
  <dcterms:modified xsi:type="dcterms:W3CDTF">2019-10-29T01:56:00Z</dcterms:modified>
  <cp:category/>
</cp:coreProperties>
</file>